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kaylorm\Google Drive\Warren Lab Shared Folder\2014 Summer Data\2014 MASTER FILES\"/>
    </mc:Choice>
  </mc:AlternateContent>
  <bookViews>
    <workbookView xWindow="360" yWindow="180" windowWidth="19155" windowHeight="6405" activeTab="2"/>
  </bookViews>
  <sheets>
    <sheet name="COMPILED" sheetId="4" r:id="rId1"/>
    <sheet name="MASTER" sheetId="1" r:id="rId2"/>
    <sheet name="METADATA" sheetId="2" r:id="rId3"/>
    <sheet name="Figures" sheetId="5" r:id="rId4"/>
  </sheets>
  <calcPr calcId="152511"/>
  <pivotCaches>
    <pivotCache cacheId="8" r:id="rId5"/>
  </pivotCaches>
</workbook>
</file>

<file path=xl/calcChain.xml><?xml version="1.0" encoding="utf-8"?>
<calcChain xmlns="http://schemas.openxmlformats.org/spreadsheetml/2006/main">
  <c r="O2" i="5" l="1"/>
  <c r="M2" i="5" l="1"/>
  <c r="O12" i="5"/>
  <c r="O11" i="5"/>
  <c r="W172" i="5" l="1"/>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2" i="5"/>
  <c r="O234" i="5"/>
  <c r="M234" i="5"/>
  <c r="N234" i="5" s="1"/>
  <c r="O233" i="5"/>
  <c r="M233" i="5"/>
  <c r="N233" i="5" s="1"/>
  <c r="O232" i="5"/>
  <c r="M232" i="5"/>
  <c r="N232" i="5" s="1"/>
  <c r="O231" i="5"/>
  <c r="M231" i="5"/>
  <c r="N231" i="5" s="1"/>
  <c r="O230" i="5"/>
  <c r="M230" i="5"/>
  <c r="N230" i="5" s="1"/>
  <c r="O229" i="5"/>
  <c r="M229" i="5"/>
  <c r="N229" i="5" s="1"/>
  <c r="O228" i="5"/>
  <c r="M228" i="5"/>
  <c r="N228" i="5" s="1"/>
  <c r="O227" i="5"/>
  <c r="M227" i="5"/>
  <c r="N227" i="5" s="1"/>
  <c r="O226" i="5"/>
  <c r="M226" i="5"/>
  <c r="N226" i="5" s="1"/>
  <c r="O225" i="5"/>
  <c r="M225" i="5"/>
  <c r="N225" i="5" s="1"/>
  <c r="O224" i="5"/>
  <c r="M224" i="5"/>
  <c r="N224" i="5" s="1"/>
  <c r="O223" i="5"/>
  <c r="M223" i="5"/>
  <c r="N223" i="5" s="1"/>
  <c r="O222" i="5"/>
  <c r="M222" i="5"/>
  <c r="N222" i="5" s="1"/>
  <c r="O221" i="5"/>
  <c r="M221" i="5"/>
  <c r="N221" i="5" s="1"/>
  <c r="O220" i="5"/>
  <c r="M220" i="5"/>
  <c r="N220" i="5" s="1"/>
  <c r="O219" i="5"/>
  <c r="M219" i="5"/>
  <c r="N219" i="5" s="1"/>
  <c r="O218" i="5"/>
  <c r="M218" i="5"/>
  <c r="N218" i="5" s="1"/>
  <c r="O217" i="5"/>
  <c r="M217" i="5"/>
  <c r="N217" i="5" s="1"/>
  <c r="O216" i="5"/>
  <c r="M216" i="5"/>
  <c r="N216" i="5" s="1"/>
  <c r="O215" i="5"/>
  <c r="M215" i="5"/>
  <c r="N215" i="5" s="1"/>
  <c r="O214" i="5"/>
  <c r="M214" i="5"/>
  <c r="N214" i="5" s="1"/>
  <c r="O213" i="5"/>
  <c r="M213" i="5"/>
  <c r="N213" i="5" s="1"/>
  <c r="O212" i="5"/>
  <c r="M212" i="5"/>
  <c r="N212" i="5" s="1"/>
  <c r="O211" i="5"/>
  <c r="M211" i="5"/>
  <c r="N211" i="5" s="1"/>
  <c r="O210" i="5"/>
  <c r="M210" i="5"/>
  <c r="N210" i="5" s="1"/>
  <c r="O209" i="5"/>
  <c r="M209" i="5"/>
  <c r="N209" i="5" s="1"/>
  <c r="O208" i="5"/>
  <c r="M208" i="5"/>
  <c r="N208" i="5" s="1"/>
  <c r="O207" i="5"/>
  <c r="M207" i="5"/>
  <c r="N207" i="5" s="1"/>
  <c r="O206" i="5"/>
  <c r="M206" i="5"/>
  <c r="N206" i="5" s="1"/>
  <c r="O205" i="5"/>
  <c r="M205" i="5"/>
  <c r="N205" i="5" s="1"/>
  <c r="O204" i="5"/>
  <c r="M204" i="5"/>
  <c r="N204" i="5" s="1"/>
  <c r="O203" i="5"/>
  <c r="M203" i="5"/>
  <c r="N203" i="5" s="1"/>
  <c r="O202" i="5"/>
  <c r="M202" i="5"/>
  <c r="N202" i="5" s="1"/>
  <c r="O201" i="5"/>
  <c r="M201" i="5"/>
  <c r="N201" i="5" s="1"/>
  <c r="O200" i="5"/>
  <c r="M200" i="5"/>
  <c r="N200" i="5" s="1"/>
  <c r="O199" i="5"/>
  <c r="M199" i="5"/>
  <c r="N199" i="5" s="1"/>
  <c r="O198" i="5"/>
  <c r="M198" i="5"/>
  <c r="N198" i="5" s="1"/>
  <c r="O197" i="5"/>
  <c r="M197" i="5"/>
  <c r="N197" i="5" s="1"/>
  <c r="O196" i="5"/>
  <c r="M196" i="5"/>
  <c r="N196" i="5" s="1"/>
  <c r="O195" i="5"/>
  <c r="M195" i="5"/>
  <c r="N195" i="5" s="1"/>
  <c r="O194" i="5"/>
  <c r="M194" i="5"/>
  <c r="N194" i="5" s="1"/>
  <c r="O193" i="5"/>
  <c r="M193" i="5"/>
  <c r="N193" i="5" s="1"/>
  <c r="O192" i="5"/>
  <c r="M192" i="5"/>
  <c r="N192" i="5" s="1"/>
  <c r="O191" i="5"/>
  <c r="M191" i="5"/>
  <c r="N191" i="5" s="1"/>
  <c r="O190" i="5"/>
  <c r="M190" i="5"/>
  <c r="N190" i="5" s="1"/>
  <c r="O189" i="5"/>
  <c r="M189" i="5"/>
  <c r="N189" i="5" s="1"/>
  <c r="O188" i="5"/>
  <c r="M188" i="5"/>
  <c r="N188" i="5" s="1"/>
  <c r="O187" i="5"/>
  <c r="M187" i="5"/>
  <c r="N187" i="5" s="1"/>
  <c r="O186" i="5"/>
  <c r="M186" i="5"/>
  <c r="N186" i="5" s="1"/>
  <c r="O185" i="5"/>
  <c r="M185" i="5"/>
  <c r="N185" i="5" s="1"/>
  <c r="O184" i="5"/>
  <c r="M184" i="5"/>
  <c r="N184" i="5" s="1"/>
  <c r="O183" i="5"/>
  <c r="M183" i="5"/>
  <c r="N183" i="5" s="1"/>
  <c r="O182" i="5"/>
  <c r="M182" i="5"/>
  <c r="N182" i="5" s="1"/>
  <c r="O181" i="5"/>
  <c r="M181" i="5"/>
  <c r="N181" i="5" s="1"/>
  <c r="O180" i="5"/>
  <c r="M180" i="5"/>
  <c r="N180" i="5" s="1"/>
  <c r="O179" i="5"/>
  <c r="M179" i="5"/>
  <c r="N179" i="5" s="1"/>
  <c r="O178" i="5"/>
  <c r="M178" i="5"/>
  <c r="N178" i="5" s="1"/>
  <c r="O177" i="5"/>
  <c r="M177" i="5"/>
  <c r="N177" i="5" s="1"/>
  <c r="O176" i="5"/>
  <c r="M176" i="5"/>
  <c r="N176" i="5" s="1"/>
  <c r="O175" i="5"/>
  <c r="M175" i="5"/>
  <c r="N175" i="5" s="1"/>
  <c r="O174" i="5"/>
  <c r="M174" i="5"/>
  <c r="N174" i="5" s="1"/>
  <c r="O173" i="5"/>
  <c r="M173" i="5"/>
  <c r="N173" i="5" s="1"/>
  <c r="O172" i="5"/>
  <c r="M172" i="5"/>
  <c r="N172" i="5" s="1"/>
  <c r="O171" i="5"/>
  <c r="M171" i="5"/>
  <c r="N171" i="5" s="1"/>
  <c r="O170" i="5"/>
  <c r="M170" i="5"/>
  <c r="N170" i="5" s="1"/>
  <c r="O169" i="5"/>
  <c r="M169" i="5"/>
  <c r="N169" i="5" s="1"/>
  <c r="O168" i="5"/>
  <c r="M168" i="5"/>
  <c r="N168" i="5" s="1"/>
  <c r="O167" i="5"/>
  <c r="M167" i="5"/>
  <c r="N167" i="5" s="1"/>
  <c r="O166" i="5"/>
  <c r="M166" i="5"/>
  <c r="N166" i="5" s="1"/>
  <c r="O165" i="5"/>
  <c r="M165" i="5"/>
  <c r="N165" i="5" s="1"/>
  <c r="O164" i="5"/>
  <c r="M164" i="5"/>
  <c r="N164" i="5" s="1"/>
  <c r="O163" i="5"/>
  <c r="M163" i="5"/>
  <c r="N163" i="5" s="1"/>
  <c r="O162" i="5"/>
  <c r="M162" i="5"/>
  <c r="N162" i="5" s="1"/>
  <c r="O161" i="5"/>
  <c r="M161" i="5"/>
  <c r="N161" i="5" s="1"/>
  <c r="O160" i="5"/>
  <c r="M160" i="5"/>
  <c r="N160" i="5" s="1"/>
  <c r="O159" i="5"/>
  <c r="M159" i="5"/>
  <c r="N159" i="5" s="1"/>
  <c r="O158" i="5"/>
  <c r="M158" i="5"/>
  <c r="N158" i="5" s="1"/>
  <c r="O157" i="5"/>
  <c r="M157" i="5"/>
  <c r="N157" i="5" s="1"/>
  <c r="O156" i="5"/>
  <c r="M156" i="5"/>
  <c r="N156" i="5" s="1"/>
  <c r="O155" i="5"/>
  <c r="M155" i="5"/>
  <c r="N155" i="5" s="1"/>
  <c r="O154" i="5"/>
  <c r="M154" i="5"/>
  <c r="N154" i="5" s="1"/>
  <c r="O153" i="5"/>
  <c r="M153" i="5"/>
  <c r="N153" i="5" s="1"/>
  <c r="O152" i="5"/>
  <c r="M152" i="5"/>
  <c r="N152" i="5" s="1"/>
  <c r="O151" i="5"/>
  <c r="M151" i="5"/>
  <c r="N151" i="5" s="1"/>
  <c r="O150" i="5"/>
  <c r="M150" i="5"/>
  <c r="N150" i="5" s="1"/>
  <c r="O149" i="5"/>
  <c r="M149" i="5"/>
  <c r="N149" i="5" s="1"/>
  <c r="O148" i="5"/>
  <c r="M148" i="5"/>
  <c r="N148" i="5" s="1"/>
  <c r="O147" i="5"/>
  <c r="M147" i="5"/>
  <c r="N147" i="5" s="1"/>
  <c r="O146" i="5"/>
  <c r="M146" i="5"/>
  <c r="N146" i="5" s="1"/>
  <c r="O145" i="5"/>
  <c r="M145" i="5"/>
  <c r="N145" i="5" s="1"/>
  <c r="O144" i="5"/>
  <c r="M144" i="5"/>
  <c r="N144" i="5" s="1"/>
  <c r="O143" i="5"/>
  <c r="M143" i="5"/>
  <c r="N143" i="5" s="1"/>
  <c r="O142" i="5"/>
  <c r="M142" i="5"/>
  <c r="N142" i="5" s="1"/>
  <c r="O141" i="5"/>
  <c r="M141" i="5"/>
  <c r="N141" i="5" s="1"/>
  <c r="O140" i="5"/>
  <c r="M140" i="5"/>
  <c r="N140" i="5" s="1"/>
  <c r="O139" i="5"/>
  <c r="M139" i="5"/>
  <c r="N139" i="5" s="1"/>
  <c r="O138" i="5"/>
  <c r="M138" i="5"/>
  <c r="N138" i="5" s="1"/>
  <c r="O137" i="5"/>
  <c r="M137" i="5"/>
  <c r="N137" i="5" s="1"/>
  <c r="O136" i="5"/>
  <c r="M136" i="5"/>
  <c r="N136" i="5" s="1"/>
  <c r="O135" i="5"/>
  <c r="M135" i="5"/>
  <c r="N135" i="5" s="1"/>
  <c r="O134" i="5"/>
  <c r="M134" i="5"/>
  <c r="N134" i="5" s="1"/>
  <c r="O133" i="5"/>
  <c r="M133" i="5"/>
  <c r="N133" i="5" s="1"/>
  <c r="O132" i="5"/>
  <c r="M132" i="5"/>
  <c r="N132" i="5" s="1"/>
  <c r="O131" i="5"/>
  <c r="M131" i="5"/>
  <c r="N131" i="5" s="1"/>
  <c r="O130" i="5"/>
  <c r="M130" i="5"/>
  <c r="N130" i="5" s="1"/>
  <c r="O129" i="5"/>
  <c r="M129" i="5"/>
  <c r="N129" i="5" s="1"/>
  <c r="O128" i="5"/>
  <c r="M128" i="5"/>
  <c r="N128" i="5" s="1"/>
  <c r="O127" i="5"/>
  <c r="M127" i="5"/>
  <c r="N127" i="5" s="1"/>
  <c r="O126" i="5"/>
  <c r="M126" i="5"/>
  <c r="N126" i="5" s="1"/>
  <c r="O125" i="5"/>
  <c r="M125" i="5"/>
  <c r="N125" i="5" s="1"/>
  <c r="O124" i="5"/>
  <c r="M124" i="5"/>
  <c r="N124" i="5" s="1"/>
  <c r="O123" i="5"/>
  <c r="M123" i="5"/>
  <c r="N123" i="5" s="1"/>
  <c r="O122" i="5"/>
  <c r="M122" i="5"/>
  <c r="N122" i="5" s="1"/>
  <c r="O121" i="5"/>
  <c r="M121" i="5"/>
  <c r="N121" i="5" s="1"/>
  <c r="O120" i="5"/>
  <c r="M120" i="5"/>
  <c r="N120" i="5" s="1"/>
  <c r="O119" i="5"/>
  <c r="M119" i="5"/>
  <c r="N119" i="5" s="1"/>
  <c r="O118" i="5"/>
  <c r="M118" i="5"/>
  <c r="N118" i="5" s="1"/>
  <c r="O117" i="5"/>
  <c r="M117" i="5"/>
  <c r="N117" i="5" s="1"/>
  <c r="O116" i="5"/>
  <c r="M116" i="5"/>
  <c r="N116" i="5" s="1"/>
  <c r="O115" i="5"/>
  <c r="M115" i="5"/>
  <c r="N115" i="5" s="1"/>
  <c r="O114" i="5"/>
  <c r="M114" i="5"/>
  <c r="N114" i="5" s="1"/>
  <c r="O113" i="5"/>
  <c r="M113" i="5"/>
  <c r="N113" i="5" s="1"/>
  <c r="O112" i="5"/>
  <c r="M112" i="5"/>
  <c r="N112" i="5" s="1"/>
  <c r="O111" i="5"/>
  <c r="M111" i="5"/>
  <c r="N111" i="5" s="1"/>
  <c r="O110" i="5"/>
  <c r="M110" i="5"/>
  <c r="N110" i="5" s="1"/>
  <c r="O109" i="5"/>
  <c r="M109" i="5"/>
  <c r="N109" i="5" s="1"/>
  <c r="O108" i="5"/>
  <c r="M108" i="5"/>
  <c r="N108" i="5" s="1"/>
  <c r="O107" i="5"/>
  <c r="M107" i="5"/>
  <c r="N107" i="5" s="1"/>
  <c r="O106" i="5"/>
  <c r="M106" i="5"/>
  <c r="N106" i="5" s="1"/>
  <c r="O105" i="5"/>
  <c r="M105" i="5"/>
  <c r="N105" i="5" s="1"/>
  <c r="O104" i="5"/>
  <c r="M104" i="5"/>
  <c r="N104" i="5" s="1"/>
  <c r="O103" i="5"/>
  <c r="M103" i="5"/>
  <c r="N103" i="5" s="1"/>
  <c r="O102" i="5"/>
  <c r="M102" i="5"/>
  <c r="N102" i="5" s="1"/>
  <c r="O101" i="5"/>
  <c r="M101" i="5"/>
  <c r="N101" i="5" s="1"/>
  <c r="O100" i="5"/>
  <c r="M100" i="5"/>
  <c r="N100" i="5" s="1"/>
  <c r="O99" i="5"/>
  <c r="M99" i="5"/>
  <c r="N99" i="5" s="1"/>
  <c r="O98" i="5"/>
  <c r="M98" i="5"/>
  <c r="N98" i="5" s="1"/>
  <c r="O97" i="5"/>
  <c r="M97" i="5"/>
  <c r="N97" i="5" s="1"/>
  <c r="O96" i="5"/>
  <c r="M96" i="5"/>
  <c r="N96" i="5" s="1"/>
  <c r="O95" i="5"/>
  <c r="M95" i="5"/>
  <c r="N95" i="5" s="1"/>
  <c r="O94" i="5"/>
  <c r="M94" i="5"/>
  <c r="N94" i="5" s="1"/>
  <c r="O93" i="5"/>
  <c r="M93" i="5"/>
  <c r="N93" i="5" s="1"/>
  <c r="O92" i="5"/>
  <c r="M92" i="5"/>
  <c r="N92" i="5" s="1"/>
  <c r="O91" i="5"/>
  <c r="M91" i="5"/>
  <c r="N91" i="5" s="1"/>
  <c r="O90" i="5"/>
  <c r="M90" i="5"/>
  <c r="N90" i="5" s="1"/>
  <c r="O89" i="5"/>
  <c r="M89" i="5"/>
  <c r="N89" i="5" s="1"/>
  <c r="O88" i="5"/>
  <c r="M88" i="5"/>
  <c r="N88" i="5" s="1"/>
  <c r="O87" i="5"/>
  <c r="M87" i="5"/>
  <c r="N87" i="5" s="1"/>
  <c r="O86" i="5"/>
  <c r="M86" i="5"/>
  <c r="N86" i="5" s="1"/>
  <c r="O85" i="5"/>
  <c r="M85" i="5"/>
  <c r="N85" i="5" s="1"/>
  <c r="O84" i="5"/>
  <c r="M84" i="5"/>
  <c r="N84" i="5" s="1"/>
  <c r="O83" i="5"/>
  <c r="M83" i="5"/>
  <c r="N83" i="5" s="1"/>
  <c r="O82" i="5"/>
  <c r="M82" i="5"/>
  <c r="N82" i="5" s="1"/>
  <c r="O81" i="5"/>
  <c r="M81" i="5"/>
  <c r="N81" i="5" s="1"/>
  <c r="O80" i="5"/>
  <c r="M80" i="5"/>
  <c r="N80" i="5" s="1"/>
  <c r="O79" i="5"/>
  <c r="M79" i="5"/>
  <c r="N79" i="5" s="1"/>
  <c r="O78" i="5"/>
  <c r="M78" i="5"/>
  <c r="N78" i="5" s="1"/>
  <c r="O77" i="5"/>
  <c r="M77" i="5"/>
  <c r="N77" i="5" s="1"/>
  <c r="O76" i="5"/>
  <c r="M76" i="5"/>
  <c r="N76" i="5" s="1"/>
  <c r="O75" i="5"/>
  <c r="M75" i="5"/>
  <c r="N75" i="5" s="1"/>
  <c r="O74" i="5"/>
  <c r="M74" i="5"/>
  <c r="N74" i="5" s="1"/>
  <c r="O73" i="5"/>
  <c r="M73" i="5"/>
  <c r="N73" i="5" s="1"/>
  <c r="O72" i="5"/>
  <c r="M72" i="5"/>
  <c r="N72" i="5" s="1"/>
  <c r="O71" i="5"/>
  <c r="M71" i="5"/>
  <c r="N71" i="5" s="1"/>
  <c r="O70" i="5"/>
  <c r="M70" i="5"/>
  <c r="N70" i="5" s="1"/>
  <c r="O69" i="5"/>
  <c r="M69" i="5"/>
  <c r="N69" i="5" s="1"/>
  <c r="O68" i="5"/>
  <c r="M68" i="5"/>
  <c r="N68" i="5" s="1"/>
  <c r="O67" i="5"/>
  <c r="M67" i="5"/>
  <c r="N67" i="5" s="1"/>
  <c r="O66" i="5"/>
  <c r="M66" i="5"/>
  <c r="N66" i="5" s="1"/>
  <c r="O65" i="5"/>
  <c r="M65" i="5"/>
  <c r="N65" i="5" s="1"/>
  <c r="O64" i="5"/>
  <c r="M64" i="5"/>
  <c r="N64" i="5" s="1"/>
  <c r="O63" i="5"/>
  <c r="M63" i="5"/>
  <c r="N63" i="5" s="1"/>
  <c r="O62" i="5"/>
  <c r="M62" i="5"/>
  <c r="N62" i="5" s="1"/>
  <c r="O61" i="5"/>
  <c r="M61" i="5"/>
  <c r="N61" i="5" s="1"/>
  <c r="O60" i="5"/>
  <c r="M60" i="5"/>
  <c r="N60" i="5" s="1"/>
  <c r="O59" i="5"/>
  <c r="M59" i="5"/>
  <c r="N59" i="5" s="1"/>
  <c r="O58" i="5"/>
  <c r="M58" i="5"/>
  <c r="N58" i="5" s="1"/>
  <c r="O57" i="5"/>
  <c r="M57" i="5"/>
  <c r="N57" i="5" s="1"/>
  <c r="O56" i="5"/>
  <c r="M56" i="5"/>
  <c r="N56" i="5" s="1"/>
  <c r="O55" i="5"/>
  <c r="M55" i="5"/>
  <c r="N55" i="5" s="1"/>
  <c r="O54" i="5"/>
  <c r="M54" i="5"/>
  <c r="N54" i="5" s="1"/>
  <c r="O53" i="5"/>
  <c r="M53" i="5"/>
  <c r="N53" i="5" s="1"/>
  <c r="O52" i="5"/>
  <c r="M52" i="5"/>
  <c r="N52" i="5" s="1"/>
  <c r="O51" i="5"/>
  <c r="M51" i="5"/>
  <c r="N51" i="5" s="1"/>
  <c r="O50" i="5"/>
  <c r="M50" i="5"/>
  <c r="N50" i="5" s="1"/>
  <c r="O49" i="5"/>
  <c r="M49" i="5"/>
  <c r="N49" i="5" s="1"/>
  <c r="O48" i="5"/>
  <c r="M48" i="5"/>
  <c r="N48" i="5" s="1"/>
  <c r="O47" i="5"/>
  <c r="M47" i="5"/>
  <c r="N47" i="5" s="1"/>
  <c r="O46" i="5"/>
  <c r="M46" i="5"/>
  <c r="N46" i="5" s="1"/>
  <c r="O45" i="5"/>
  <c r="M45" i="5"/>
  <c r="N45" i="5" s="1"/>
  <c r="O44" i="5"/>
  <c r="M44" i="5"/>
  <c r="N44" i="5" s="1"/>
  <c r="O43" i="5"/>
  <c r="M43" i="5"/>
  <c r="N43" i="5" s="1"/>
  <c r="O42" i="5"/>
  <c r="M42" i="5"/>
  <c r="N42" i="5" s="1"/>
  <c r="O41" i="5"/>
  <c r="M41" i="5"/>
  <c r="N41" i="5" s="1"/>
  <c r="O40" i="5"/>
  <c r="M40" i="5"/>
  <c r="N40" i="5" s="1"/>
  <c r="O39" i="5"/>
  <c r="M39" i="5"/>
  <c r="N39" i="5" s="1"/>
  <c r="O38" i="5"/>
  <c r="M38" i="5"/>
  <c r="N38" i="5" s="1"/>
  <c r="O37" i="5"/>
  <c r="M37" i="5"/>
  <c r="N37" i="5" s="1"/>
  <c r="O36" i="5"/>
  <c r="M36" i="5"/>
  <c r="N36" i="5" s="1"/>
  <c r="O35" i="5"/>
  <c r="M35" i="5"/>
  <c r="N35" i="5" s="1"/>
  <c r="O34" i="5"/>
  <c r="M34" i="5"/>
  <c r="N34" i="5" s="1"/>
  <c r="O33" i="5"/>
  <c r="M33" i="5"/>
  <c r="N33" i="5" s="1"/>
  <c r="O32" i="5"/>
  <c r="M32" i="5"/>
  <c r="N32" i="5" s="1"/>
  <c r="O31" i="5"/>
  <c r="M31" i="5"/>
  <c r="N31" i="5" s="1"/>
  <c r="O30" i="5"/>
  <c r="M30" i="5"/>
  <c r="N30" i="5" s="1"/>
  <c r="O29" i="5"/>
  <c r="M29" i="5"/>
  <c r="N29" i="5" s="1"/>
  <c r="O28" i="5"/>
  <c r="M28" i="5"/>
  <c r="N28" i="5" s="1"/>
  <c r="O27" i="5"/>
  <c r="M27" i="5"/>
  <c r="N27" i="5" s="1"/>
  <c r="O26" i="5"/>
  <c r="M26" i="5"/>
  <c r="N26" i="5" s="1"/>
  <c r="O25" i="5"/>
  <c r="M25" i="5"/>
  <c r="N25" i="5" s="1"/>
  <c r="O24" i="5"/>
  <c r="M24" i="5"/>
  <c r="N24" i="5" s="1"/>
  <c r="O23" i="5"/>
  <c r="M23" i="5"/>
  <c r="N23" i="5" s="1"/>
  <c r="O22" i="5"/>
  <c r="M22" i="5"/>
  <c r="N22" i="5" s="1"/>
  <c r="O21" i="5"/>
  <c r="M21" i="5"/>
  <c r="N21" i="5" s="1"/>
  <c r="O20" i="5"/>
  <c r="M20" i="5"/>
  <c r="N20" i="5" s="1"/>
  <c r="O19" i="5"/>
  <c r="M19" i="5"/>
  <c r="N19" i="5" s="1"/>
  <c r="O18" i="5"/>
  <c r="M18" i="5"/>
  <c r="N18" i="5" s="1"/>
  <c r="O17" i="5"/>
  <c r="M17" i="5"/>
  <c r="N17" i="5" s="1"/>
  <c r="O16" i="5"/>
  <c r="M16" i="5"/>
  <c r="N16" i="5" s="1"/>
  <c r="O15" i="5"/>
  <c r="M15" i="5"/>
  <c r="N15" i="5" s="1"/>
  <c r="O14" i="5"/>
  <c r="M14" i="5"/>
  <c r="N14" i="5" s="1"/>
  <c r="O13" i="5"/>
  <c r="M13" i="5"/>
  <c r="N13" i="5" s="1"/>
  <c r="M12" i="5"/>
  <c r="N12" i="5" s="1"/>
  <c r="M11" i="5"/>
  <c r="N11" i="5" s="1"/>
  <c r="O10" i="5"/>
  <c r="M10" i="5"/>
  <c r="N10" i="5" s="1"/>
  <c r="O9" i="5"/>
  <c r="M9" i="5"/>
  <c r="N9" i="5" s="1"/>
  <c r="O8" i="5"/>
  <c r="M8" i="5"/>
  <c r="N8" i="5" s="1"/>
  <c r="O7" i="5"/>
  <c r="M7" i="5"/>
  <c r="N7" i="5" s="1"/>
  <c r="O6" i="5"/>
  <c r="M6" i="5"/>
  <c r="N6" i="5" s="1"/>
  <c r="O5" i="5"/>
  <c r="M5" i="5"/>
  <c r="N5" i="5" s="1"/>
  <c r="O4" i="5"/>
  <c r="M4" i="5"/>
  <c r="N4" i="5" s="1"/>
  <c r="O3" i="5"/>
  <c r="M3" i="5"/>
  <c r="N3" i="5" s="1"/>
  <c r="N2" i="5"/>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2" i="1"/>
  <c r="K2" i="4"/>
  <c r="N411" i="1"/>
  <c r="M3" i="1"/>
  <c r="N3" i="1" s="1"/>
  <c r="M4" i="1"/>
  <c r="N4" i="1" s="1"/>
  <c r="M5" i="1"/>
  <c r="N5" i="1" s="1"/>
  <c r="M6" i="1"/>
  <c r="N6" i="1" s="1"/>
  <c r="M7" i="1"/>
  <c r="N7" i="1" s="1"/>
  <c r="M8" i="1"/>
  <c r="N8" i="1" s="1"/>
  <c r="M9" i="1"/>
  <c r="N9" i="1" s="1"/>
  <c r="M10" i="1"/>
  <c r="N10" i="1" s="1"/>
  <c r="M11" i="1"/>
  <c r="N11" i="1" s="1"/>
  <c r="M12" i="1"/>
  <c r="N12" i="1" s="1"/>
  <c r="M13" i="1"/>
  <c r="N13" i="1" s="1"/>
  <c r="P13" i="1" s="1"/>
  <c r="M14" i="1"/>
  <c r="N14" i="1" s="1"/>
  <c r="M15" i="1"/>
  <c r="N15" i="1" s="1"/>
  <c r="M16" i="1"/>
  <c r="N16" i="1" s="1"/>
  <c r="M17" i="1"/>
  <c r="N17" i="1" s="1"/>
  <c r="M18" i="1"/>
  <c r="N18" i="1" s="1"/>
  <c r="M19" i="1"/>
  <c r="N19" i="1" s="1"/>
  <c r="M20" i="1"/>
  <c r="N20" i="1" s="1"/>
  <c r="M21" i="1"/>
  <c r="N21" i="1" s="1"/>
  <c r="M22" i="1"/>
  <c r="N22" i="1" s="1"/>
  <c r="M23" i="1"/>
  <c r="N23" i="1" s="1"/>
  <c r="M24" i="1"/>
  <c r="N24" i="1" s="1"/>
  <c r="P24" i="1" s="1"/>
  <c r="M25" i="1"/>
  <c r="N25" i="1" s="1"/>
  <c r="M26" i="1"/>
  <c r="N26" i="1" s="1"/>
  <c r="M27" i="1"/>
  <c r="N27" i="1" s="1"/>
  <c r="M28" i="1"/>
  <c r="N28" i="1" s="1"/>
  <c r="M29" i="1"/>
  <c r="N29" i="1" s="1"/>
  <c r="P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P56" i="1" s="1"/>
  <c r="M57" i="1"/>
  <c r="N57" i="1" s="1"/>
  <c r="M58" i="1"/>
  <c r="N58" i="1" s="1"/>
  <c r="M59" i="1"/>
  <c r="N59" i="1" s="1"/>
  <c r="M60" i="1"/>
  <c r="N60" i="1" s="1"/>
  <c r="M61" i="1"/>
  <c r="N61" i="1" s="1"/>
  <c r="P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P77" i="1" s="1"/>
  <c r="M78" i="1"/>
  <c r="N78" i="1" s="1"/>
  <c r="M79" i="1"/>
  <c r="N79" i="1" s="1"/>
  <c r="M80" i="1"/>
  <c r="N80" i="1" s="1"/>
  <c r="M81" i="1"/>
  <c r="N81" i="1" s="1"/>
  <c r="M82" i="1"/>
  <c r="N82" i="1" s="1"/>
  <c r="M83" i="1"/>
  <c r="N83" i="1" s="1"/>
  <c r="M84" i="1"/>
  <c r="N84" i="1" s="1"/>
  <c r="M85" i="1"/>
  <c r="N85" i="1" s="1"/>
  <c r="M86" i="1"/>
  <c r="N86" i="1" s="1"/>
  <c r="M87" i="1"/>
  <c r="N87" i="1" s="1"/>
  <c r="M88" i="1"/>
  <c r="N88" i="1" s="1"/>
  <c r="P88" i="1" s="1"/>
  <c r="M89" i="1"/>
  <c r="N89" i="1" s="1"/>
  <c r="M90" i="1"/>
  <c r="N90" i="1" s="1"/>
  <c r="M91" i="1"/>
  <c r="N91" i="1" s="1"/>
  <c r="M92" i="1"/>
  <c r="N92" i="1" s="1"/>
  <c r="M93" i="1"/>
  <c r="N93" i="1" s="1"/>
  <c r="P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P120" i="1" s="1"/>
  <c r="M121" i="1"/>
  <c r="N121" i="1" s="1"/>
  <c r="M122" i="1"/>
  <c r="N122" i="1" s="1"/>
  <c r="M123" i="1"/>
  <c r="N123" i="1" s="1"/>
  <c r="M124" i="1"/>
  <c r="N124" i="1" s="1"/>
  <c r="M125" i="1"/>
  <c r="N125" i="1" s="1"/>
  <c r="P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P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P152" i="1" s="1"/>
  <c r="M153" i="1"/>
  <c r="N153" i="1" s="1"/>
  <c r="M154" i="1"/>
  <c r="N154" i="1" s="1"/>
  <c r="M155" i="1"/>
  <c r="N155" i="1" s="1"/>
  <c r="M156" i="1"/>
  <c r="N156" i="1" s="1"/>
  <c r="M157" i="1"/>
  <c r="N157" i="1" s="1"/>
  <c r="P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P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P184" i="1" s="1"/>
  <c r="M185" i="1"/>
  <c r="N185" i="1" s="1"/>
  <c r="M186" i="1"/>
  <c r="N186" i="1" s="1"/>
  <c r="M187" i="1"/>
  <c r="N187" i="1" s="1"/>
  <c r="M188" i="1"/>
  <c r="N188" i="1" s="1"/>
  <c r="M189" i="1"/>
  <c r="N189" i="1" s="1"/>
  <c r="P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P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P216" i="1" s="1"/>
  <c r="M217" i="1"/>
  <c r="N217" i="1" s="1"/>
  <c r="M218" i="1"/>
  <c r="N218" i="1" s="1"/>
  <c r="M219" i="1"/>
  <c r="N219" i="1" s="1"/>
  <c r="M220" i="1"/>
  <c r="N220" i="1" s="1"/>
  <c r="M221" i="1"/>
  <c r="N221" i="1" s="1"/>
  <c r="P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P248" i="1" s="1"/>
  <c r="M249" i="1"/>
  <c r="N249" i="1" s="1"/>
  <c r="M250" i="1"/>
  <c r="N250" i="1" s="1"/>
  <c r="M251" i="1"/>
  <c r="N251" i="1" s="1"/>
  <c r="M252" i="1"/>
  <c r="N252" i="1" s="1"/>
  <c r="M253" i="1"/>
  <c r="N253" i="1" s="1"/>
  <c r="P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P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P280" i="1" s="1"/>
  <c r="M281" i="1"/>
  <c r="N281" i="1" s="1"/>
  <c r="M282" i="1"/>
  <c r="N282" i="1" s="1"/>
  <c r="M283" i="1"/>
  <c r="N283" i="1" s="1"/>
  <c r="M284" i="1"/>
  <c r="N284" i="1" s="1"/>
  <c r="M285" i="1"/>
  <c r="N285" i="1" s="1"/>
  <c r="P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P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P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P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P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P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P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P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P505" i="1" s="1"/>
  <c r="M506" i="1"/>
  <c r="N506" i="1" s="1"/>
  <c r="M507" i="1"/>
  <c r="N507" i="1" s="1"/>
  <c r="M508" i="1"/>
  <c r="N508" i="1" s="1"/>
  <c r="M509" i="1"/>
  <c r="N509" i="1" s="1"/>
  <c r="P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P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2" i="1"/>
  <c r="N2" i="1" s="1"/>
  <c r="K23" i="4"/>
  <c r="I25" i="4"/>
  <c r="I2" i="4"/>
  <c r="J2" i="4" s="1"/>
  <c r="K3" i="4"/>
  <c r="K4" i="4"/>
  <c r="K5" i="4"/>
  <c r="K6" i="4"/>
  <c r="K7" i="4"/>
  <c r="K8" i="4"/>
  <c r="K9" i="4"/>
  <c r="K10" i="4"/>
  <c r="K11" i="4"/>
  <c r="K12" i="4"/>
  <c r="K13" i="4"/>
  <c r="K14" i="4"/>
  <c r="K15" i="4"/>
  <c r="K16" i="4"/>
  <c r="K17" i="4"/>
  <c r="K18" i="4"/>
  <c r="K19" i="4"/>
  <c r="K20" i="4"/>
  <c r="K21" i="4"/>
  <c r="K22" i="4"/>
  <c r="K24" i="4"/>
  <c r="K25" i="4"/>
  <c r="K26" i="4"/>
  <c r="K27" i="4"/>
  <c r="I3" i="4"/>
  <c r="J3" i="4" s="1"/>
  <c r="I4" i="4"/>
  <c r="J4" i="4" s="1"/>
  <c r="I5" i="4"/>
  <c r="J5" i="4" s="1"/>
  <c r="I6" i="4"/>
  <c r="J6" i="4" s="1"/>
  <c r="I7" i="4"/>
  <c r="J7" i="4" s="1"/>
  <c r="L7" i="4" s="1"/>
  <c r="I8" i="4"/>
  <c r="J8" i="4" s="1"/>
  <c r="I9" i="4"/>
  <c r="J9" i="4" s="1"/>
  <c r="I10" i="4"/>
  <c r="J10" i="4" s="1"/>
  <c r="I11" i="4"/>
  <c r="J11" i="4" s="1"/>
  <c r="L11" i="4" s="1"/>
  <c r="I12" i="4"/>
  <c r="J12" i="4" s="1"/>
  <c r="I13" i="4"/>
  <c r="J13" i="4" s="1"/>
  <c r="I14" i="4"/>
  <c r="J14" i="4" s="1"/>
  <c r="I15" i="4"/>
  <c r="J15" i="4" s="1"/>
  <c r="L15" i="4" s="1"/>
  <c r="I16" i="4"/>
  <c r="J16" i="4" s="1"/>
  <c r="I17" i="4"/>
  <c r="J17" i="4" s="1"/>
  <c r="I18" i="4"/>
  <c r="J18" i="4" s="1"/>
  <c r="I19" i="4"/>
  <c r="J19" i="4" s="1"/>
  <c r="L19" i="4" s="1"/>
  <c r="I20" i="4"/>
  <c r="J20" i="4" s="1"/>
  <c r="I21" i="4"/>
  <c r="J21" i="4" s="1"/>
  <c r="I22" i="4"/>
  <c r="J22" i="4" s="1"/>
  <c r="I23" i="4"/>
  <c r="J23" i="4" s="1"/>
  <c r="L23" i="4" s="1"/>
  <c r="I24" i="4"/>
  <c r="J24" i="4" s="1"/>
  <c r="J25" i="4"/>
  <c r="I26" i="4"/>
  <c r="J26" i="4" s="1"/>
  <c r="I27" i="4"/>
  <c r="J27" i="4" s="1"/>
  <c r="P623" i="1" l="1"/>
  <c r="P607" i="1"/>
  <c r="P591" i="1"/>
  <c r="P575" i="1"/>
  <c r="P559" i="1"/>
  <c r="P543" i="1"/>
  <c r="P527" i="1"/>
  <c r="P93" i="5"/>
  <c r="P77" i="5"/>
  <c r="P84" i="5"/>
  <c r="P148" i="5"/>
  <c r="P152" i="5"/>
  <c r="P156" i="5"/>
  <c r="P160" i="5"/>
  <c r="P164" i="5"/>
  <c r="P168" i="5"/>
  <c r="P172" i="5"/>
  <c r="P176" i="5"/>
  <c r="P180" i="5"/>
  <c r="P184" i="5"/>
  <c r="P188" i="5"/>
  <c r="P192" i="5"/>
  <c r="P196" i="5"/>
  <c r="P200" i="5"/>
  <c r="P204" i="5"/>
  <c r="P208" i="5"/>
  <c r="P212" i="5"/>
  <c r="P216" i="5"/>
  <c r="P220" i="5"/>
  <c r="P224" i="5"/>
  <c r="P228" i="5"/>
  <c r="P232" i="5"/>
  <c r="P10" i="5"/>
  <c r="P18" i="5"/>
  <c r="P22" i="5"/>
  <c r="P26" i="5"/>
  <c r="P34" i="5"/>
  <c r="P42" i="5"/>
  <c r="P46" i="5"/>
  <c r="P50" i="5"/>
  <c r="P54" i="5"/>
  <c r="P62" i="5"/>
  <c r="P66" i="5"/>
  <c r="P87" i="5"/>
  <c r="P104" i="5"/>
  <c r="P108" i="5"/>
  <c r="P116" i="5"/>
  <c r="P124" i="5"/>
  <c r="P128" i="5"/>
  <c r="P132" i="5"/>
  <c r="P136" i="5"/>
  <c r="P144" i="5"/>
  <c r="P9" i="5"/>
  <c r="P13" i="5"/>
  <c r="P25" i="5"/>
  <c r="P29" i="5"/>
  <c r="P41" i="5"/>
  <c r="P45" i="5"/>
  <c r="P49" i="5"/>
  <c r="P57" i="5"/>
  <c r="P65" i="5"/>
  <c r="P73" i="5"/>
  <c r="P80" i="5"/>
  <c r="P83" i="5"/>
  <c r="P96" i="5"/>
  <c r="P103" i="5"/>
  <c r="P107" i="5"/>
  <c r="P111" i="5"/>
  <c r="P119" i="5"/>
  <c r="P123" i="5"/>
  <c r="P131" i="5"/>
  <c r="P135" i="5"/>
  <c r="P139" i="5"/>
  <c r="P151" i="5"/>
  <c r="P155" i="5"/>
  <c r="P163" i="5"/>
  <c r="P167" i="5"/>
  <c r="P175" i="5"/>
  <c r="P183" i="5"/>
  <c r="P191" i="5"/>
  <c r="P199" i="5"/>
  <c r="P203" i="5"/>
  <c r="P211" i="5"/>
  <c r="P215" i="5"/>
  <c r="P223" i="5"/>
  <c r="P227" i="5"/>
  <c r="P231" i="5"/>
  <c r="P8" i="5"/>
  <c r="P3" i="5"/>
  <c r="P7" i="5"/>
  <c r="P11" i="5"/>
  <c r="P15" i="5"/>
  <c r="P19" i="5"/>
  <c r="P23" i="5"/>
  <c r="P27" i="5"/>
  <c r="P31" i="5"/>
  <c r="P35" i="5"/>
  <c r="P39" i="5"/>
  <c r="P43" i="5"/>
  <c r="P47" i="5"/>
  <c r="P51" i="5"/>
  <c r="P55" i="5"/>
  <c r="P59" i="5"/>
  <c r="P63" i="5"/>
  <c r="P67" i="5"/>
  <c r="P71" i="5"/>
  <c r="P75" i="5"/>
  <c r="P81" i="5"/>
  <c r="P88" i="5"/>
  <c r="P91" i="5"/>
  <c r="P97" i="5"/>
  <c r="P101" i="5"/>
  <c r="P105" i="5"/>
  <c r="P109" i="5"/>
  <c r="P113" i="5"/>
  <c r="P117" i="5"/>
  <c r="P121" i="5"/>
  <c r="P125" i="5"/>
  <c r="P129" i="5"/>
  <c r="P133" i="5"/>
  <c r="P137" i="5"/>
  <c r="P141" i="5"/>
  <c r="P145" i="5"/>
  <c r="P149" i="5"/>
  <c r="P2" i="5"/>
  <c r="P6" i="5"/>
  <c r="P14" i="5"/>
  <c r="P30" i="5"/>
  <c r="P38" i="5"/>
  <c r="P58" i="5"/>
  <c r="P70" i="5"/>
  <c r="P100" i="5"/>
  <c r="P112" i="5"/>
  <c r="P120" i="5"/>
  <c r="P140" i="5"/>
  <c r="P5" i="5"/>
  <c r="P17" i="5"/>
  <c r="P21" i="5"/>
  <c r="P33" i="5"/>
  <c r="P37" i="5"/>
  <c r="P53" i="5"/>
  <c r="P61" i="5"/>
  <c r="P69" i="5"/>
  <c r="P89" i="5"/>
  <c r="P99" i="5"/>
  <c r="P115" i="5"/>
  <c r="P127" i="5"/>
  <c r="P143" i="5"/>
  <c r="P147" i="5"/>
  <c r="P159" i="5"/>
  <c r="P171" i="5"/>
  <c r="P179" i="5"/>
  <c r="P187" i="5"/>
  <c r="P195" i="5"/>
  <c r="P207" i="5"/>
  <c r="P219" i="5"/>
  <c r="P4" i="5"/>
  <c r="P12" i="5"/>
  <c r="P16" i="5"/>
  <c r="P20" i="5"/>
  <c r="P24" i="5"/>
  <c r="P28" i="5"/>
  <c r="P32" i="5"/>
  <c r="P36" i="5"/>
  <c r="P40" i="5"/>
  <c r="P44" i="5"/>
  <c r="P48" i="5"/>
  <c r="P52" i="5"/>
  <c r="P56" i="5"/>
  <c r="P60" i="5"/>
  <c r="P64" i="5"/>
  <c r="P68" i="5"/>
  <c r="P72" i="5"/>
  <c r="P76" i="5"/>
  <c r="P79" i="5"/>
  <c r="P85" i="5"/>
  <c r="P92" i="5"/>
  <c r="P95" i="5"/>
  <c r="P102" i="5"/>
  <c r="P106" i="5"/>
  <c r="P110" i="5"/>
  <c r="P114" i="5"/>
  <c r="P118" i="5"/>
  <c r="P122" i="5"/>
  <c r="P126" i="5"/>
  <c r="P130" i="5"/>
  <c r="P134" i="5"/>
  <c r="P138" i="5"/>
  <c r="P142" i="5"/>
  <c r="P146" i="5"/>
  <c r="P74" i="5"/>
  <c r="P78" i="5"/>
  <c r="P82" i="5"/>
  <c r="P86" i="5"/>
  <c r="P90" i="5"/>
  <c r="P94" i="5"/>
  <c r="P98" i="5"/>
  <c r="P153" i="5"/>
  <c r="P157" i="5"/>
  <c r="P161" i="5"/>
  <c r="P165" i="5"/>
  <c r="P169" i="5"/>
  <c r="P173" i="5"/>
  <c r="P177" i="5"/>
  <c r="P181" i="5"/>
  <c r="P185" i="5"/>
  <c r="P189" i="5"/>
  <c r="P193" i="5"/>
  <c r="P197" i="5"/>
  <c r="P201" i="5"/>
  <c r="P205" i="5"/>
  <c r="P209" i="5"/>
  <c r="P213" i="5"/>
  <c r="P217" i="5"/>
  <c r="P221" i="5"/>
  <c r="P225" i="5"/>
  <c r="P229" i="5"/>
  <c r="P233" i="5"/>
  <c r="P150" i="5"/>
  <c r="P154" i="5"/>
  <c r="P158" i="5"/>
  <c r="P162" i="5"/>
  <c r="P166" i="5"/>
  <c r="P170" i="5"/>
  <c r="P174" i="5"/>
  <c r="P178" i="5"/>
  <c r="P182" i="5"/>
  <c r="P186" i="5"/>
  <c r="P190" i="5"/>
  <c r="P194" i="5"/>
  <c r="P198" i="5"/>
  <c r="P202" i="5"/>
  <c r="P206" i="5"/>
  <c r="P210" i="5"/>
  <c r="P214" i="5"/>
  <c r="P218" i="5"/>
  <c r="P222" i="5"/>
  <c r="P226" i="5"/>
  <c r="P230" i="5"/>
  <c r="P234" i="5"/>
  <c r="L27" i="4"/>
  <c r="P354" i="1"/>
  <c r="P514" i="1"/>
  <c r="P510" i="1"/>
  <c r="P482" i="1"/>
  <c r="P450" i="1"/>
  <c r="P418" i="1"/>
  <c r="P386" i="1"/>
  <c r="P109" i="1"/>
  <c r="P498" i="1"/>
  <c r="P626" i="1"/>
  <c r="P562" i="1"/>
  <c r="P530" i="1"/>
  <c r="P618" i="1"/>
  <c r="P602" i="1"/>
  <c r="P586" i="1"/>
  <c r="P570" i="1"/>
  <c r="P554" i="1"/>
  <c r="P474" i="1"/>
  <c r="P442" i="1"/>
  <c r="P410" i="1"/>
  <c r="P346" i="1"/>
  <c r="P466" i="1"/>
  <c r="P434" i="1"/>
  <c r="P402" i="1"/>
  <c r="P370" i="1"/>
  <c r="P610" i="1"/>
  <c r="P594" i="1"/>
  <c r="P578" i="1"/>
  <c r="P546" i="1"/>
  <c r="P538" i="1"/>
  <c r="P378" i="1"/>
  <c r="P301" i="1"/>
  <c r="P237" i="1"/>
  <c r="P45" i="1"/>
  <c r="P631" i="1"/>
  <c r="P615" i="1"/>
  <c r="P599" i="1"/>
  <c r="P583" i="1"/>
  <c r="P567" i="1"/>
  <c r="P551" i="1"/>
  <c r="P535" i="1"/>
  <c r="P519" i="1"/>
  <c r="P503" i="1"/>
  <c r="P487" i="1"/>
  <c r="P471" i="1"/>
  <c r="P455" i="1"/>
  <c r="P439" i="1"/>
  <c r="P423" i="1"/>
  <c r="P407" i="1"/>
  <c r="P391" i="1"/>
  <c r="P375" i="1"/>
  <c r="P359" i="1"/>
  <c r="P343" i="1"/>
  <c r="P312" i="1"/>
  <c r="P628" i="1"/>
  <c r="P620" i="1"/>
  <c r="P608" i="1"/>
  <c r="P596" i="1"/>
  <c r="P584" i="1"/>
  <c r="P576" i="1"/>
  <c r="P568" i="1"/>
  <c r="P556" i="1"/>
  <c r="P544" i="1"/>
  <c r="P532" i="1"/>
  <c r="P528" i="1"/>
  <c r="P516" i="1"/>
  <c r="P504" i="1"/>
  <c r="P496" i="1"/>
  <c r="P488" i="1"/>
  <c r="P476" i="1"/>
  <c r="P464" i="1"/>
  <c r="P460" i="1"/>
  <c r="P448" i="1"/>
  <c r="P436" i="1"/>
  <c r="P424" i="1"/>
  <c r="P416" i="1"/>
  <c r="P404" i="1"/>
  <c r="P396" i="1"/>
  <c r="P388" i="1"/>
  <c r="P376" i="1"/>
  <c r="P368" i="1"/>
  <c r="P356" i="1"/>
  <c r="P352" i="1"/>
  <c r="P340" i="1"/>
  <c r="P332" i="1"/>
  <c r="P320" i="1"/>
  <c r="P308" i="1"/>
  <c r="P300" i="1"/>
  <c r="P232" i="1"/>
  <c r="P200" i="1"/>
  <c r="P168" i="1"/>
  <c r="P72" i="1"/>
  <c r="P627" i="1"/>
  <c r="P619" i="1"/>
  <c r="P611" i="1"/>
  <c r="P603" i="1"/>
  <c r="P587" i="1"/>
  <c r="P579" i="1"/>
  <c r="P571" i="1"/>
  <c r="P563" i="1"/>
  <c r="P555" i="1"/>
  <c r="P547" i="1"/>
  <c r="P539" i="1"/>
  <c r="P531" i="1"/>
  <c r="P515" i="1"/>
  <c r="P507" i="1"/>
  <c r="P495" i="1"/>
  <c r="P483" i="1"/>
  <c r="P475" i="1"/>
  <c r="P467" i="1"/>
  <c r="P463" i="1"/>
  <c r="P451" i="1"/>
  <c r="P443" i="1"/>
  <c r="P435" i="1"/>
  <c r="P427" i="1"/>
  <c r="P419" i="1"/>
  <c r="P415" i="1"/>
  <c r="P399" i="1"/>
  <c r="P395" i="1"/>
  <c r="P387" i="1"/>
  <c r="P379" i="1"/>
  <c r="P371" i="1"/>
  <c r="P367" i="1"/>
  <c r="P355" i="1"/>
  <c r="P347" i="1"/>
  <c r="P339" i="1"/>
  <c r="P331" i="1"/>
  <c r="P327" i="1"/>
  <c r="P319" i="1"/>
  <c r="P315" i="1"/>
  <c r="P307" i="1"/>
  <c r="P299" i="1"/>
  <c r="P291" i="1"/>
  <c r="P287" i="1"/>
  <c r="P279" i="1"/>
  <c r="P271" i="1"/>
  <c r="P263" i="1"/>
  <c r="P259" i="1"/>
  <c r="P251" i="1"/>
  <c r="P247" i="1"/>
  <c r="P239" i="1"/>
  <c r="P235" i="1"/>
  <c r="P227" i="1"/>
  <c r="P219" i="1"/>
  <c r="P211" i="1"/>
  <c r="P207" i="1"/>
  <c r="P199" i="1"/>
  <c r="P191" i="1"/>
  <c r="P183" i="1"/>
  <c r="P179" i="1"/>
  <c r="P171" i="1"/>
  <c r="P163" i="1"/>
  <c r="P159" i="1"/>
  <c r="P151" i="1"/>
  <c r="P143" i="1"/>
  <c r="P139" i="1"/>
  <c r="P131" i="1"/>
  <c r="P123" i="1"/>
  <c r="P115" i="1"/>
  <c r="P111" i="1"/>
  <c r="P103" i="1"/>
  <c r="P95" i="1"/>
  <c r="P91" i="1"/>
  <c r="P83" i="1"/>
  <c r="P75" i="1"/>
  <c r="P71" i="1"/>
  <c r="P63" i="1"/>
  <c r="P59" i="1"/>
  <c r="P51" i="1"/>
  <c r="P47" i="1"/>
  <c r="P39" i="1"/>
  <c r="P31" i="1"/>
  <c r="P27" i="1"/>
  <c r="P19" i="1"/>
  <c r="P11" i="1"/>
  <c r="P3" i="1"/>
  <c r="P632" i="1"/>
  <c r="P616" i="1"/>
  <c r="P600" i="1"/>
  <c r="P588" i="1"/>
  <c r="P572" i="1"/>
  <c r="P560" i="1"/>
  <c r="P552" i="1"/>
  <c r="P540" i="1"/>
  <c r="P524" i="1"/>
  <c r="P512" i="1"/>
  <c r="P492" i="1"/>
  <c r="P480" i="1"/>
  <c r="P472" i="1"/>
  <c r="P456" i="1"/>
  <c r="P444" i="1"/>
  <c r="P432" i="1"/>
  <c r="P420" i="1"/>
  <c r="P408" i="1"/>
  <c r="P392" i="1"/>
  <c r="P380" i="1"/>
  <c r="P364" i="1"/>
  <c r="P348" i="1"/>
  <c r="P336" i="1"/>
  <c r="P324" i="1"/>
  <c r="P304" i="1"/>
  <c r="P264" i="1"/>
  <c r="P136" i="1"/>
  <c r="P40" i="1"/>
  <c r="P624" i="1"/>
  <c r="P612" i="1"/>
  <c r="P604" i="1"/>
  <c r="P592" i="1"/>
  <c r="P580" i="1"/>
  <c r="P564" i="1"/>
  <c r="P548" i="1"/>
  <c r="P536" i="1"/>
  <c r="P520" i="1"/>
  <c r="P508" i="1"/>
  <c r="P500" i="1"/>
  <c r="P484" i="1"/>
  <c r="P468" i="1"/>
  <c r="P452" i="1"/>
  <c r="P440" i="1"/>
  <c r="P428" i="1"/>
  <c r="P412" i="1"/>
  <c r="P400" i="1"/>
  <c r="P384" i="1"/>
  <c r="P372" i="1"/>
  <c r="P360" i="1"/>
  <c r="P344" i="1"/>
  <c r="P328" i="1"/>
  <c r="P316" i="1"/>
  <c r="P296" i="1"/>
  <c r="P104" i="1"/>
  <c r="P8" i="1"/>
  <c r="P595" i="1"/>
  <c r="P523" i="1"/>
  <c r="P511" i="1"/>
  <c r="P499" i="1"/>
  <c r="P491" i="1"/>
  <c r="P479" i="1"/>
  <c r="P459" i="1"/>
  <c r="P447" i="1"/>
  <c r="P431" i="1"/>
  <c r="P411" i="1"/>
  <c r="P403" i="1"/>
  <c r="P383" i="1"/>
  <c r="P363" i="1"/>
  <c r="P351" i="1"/>
  <c r="P335" i="1"/>
  <c r="P323" i="1"/>
  <c r="P311" i="1"/>
  <c r="P303" i="1"/>
  <c r="P295" i="1"/>
  <c r="P283" i="1"/>
  <c r="P275" i="1"/>
  <c r="P267" i="1"/>
  <c r="P255" i="1"/>
  <c r="P243" i="1"/>
  <c r="P231" i="1"/>
  <c r="P223" i="1"/>
  <c r="P215" i="1"/>
  <c r="P203" i="1"/>
  <c r="P195" i="1"/>
  <c r="P187" i="1"/>
  <c r="P175" i="1"/>
  <c r="P167" i="1"/>
  <c r="P155" i="1"/>
  <c r="P147" i="1"/>
  <c r="P135" i="1"/>
  <c r="P127" i="1"/>
  <c r="P119" i="1"/>
  <c r="P107" i="1"/>
  <c r="P99" i="1"/>
  <c r="P87" i="1"/>
  <c r="P79" i="1"/>
  <c r="P67" i="1"/>
  <c r="P55" i="1"/>
  <c r="P43" i="1"/>
  <c r="P35" i="1"/>
  <c r="P23" i="1"/>
  <c r="P15" i="1"/>
  <c r="P7" i="1"/>
  <c r="P630" i="1"/>
  <c r="P622" i="1"/>
  <c r="P614" i="1"/>
  <c r="P606" i="1"/>
  <c r="P598" i="1"/>
  <c r="P590" i="1"/>
  <c r="P582" i="1"/>
  <c r="P574" i="1"/>
  <c r="P566" i="1"/>
  <c r="P558" i="1"/>
  <c r="P550" i="1"/>
  <c r="P542" i="1"/>
  <c r="P534" i="1"/>
  <c r="P526" i="1"/>
  <c r="P518" i="1"/>
  <c r="P506" i="1"/>
  <c r="P502" i="1"/>
  <c r="P494" i="1"/>
  <c r="P486" i="1"/>
  <c r="P478" i="1"/>
  <c r="P470" i="1"/>
  <c r="P462" i="1"/>
  <c r="P454" i="1"/>
  <c r="P446" i="1"/>
  <c r="P438" i="1"/>
  <c r="P430" i="1"/>
  <c r="P422" i="1"/>
  <c r="P414" i="1"/>
  <c r="P406" i="1"/>
  <c r="P398" i="1"/>
  <c r="P390" i="1"/>
  <c r="P382" i="1"/>
  <c r="P374" i="1"/>
  <c r="P366" i="1"/>
  <c r="P358" i="1"/>
  <c r="P350" i="1"/>
  <c r="P292" i="1"/>
  <c r="P288" i="1"/>
  <c r="P284" i="1"/>
  <c r="P276" i="1"/>
  <c r="P272" i="1"/>
  <c r="P268" i="1"/>
  <c r="P260" i="1"/>
  <c r="P256" i="1"/>
  <c r="P252" i="1"/>
  <c r="P244" i="1"/>
  <c r="P240" i="1"/>
  <c r="P236" i="1"/>
  <c r="P228" i="1"/>
  <c r="P224" i="1"/>
  <c r="P220" i="1"/>
  <c r="P212" i="1"/>
  <c r="P208" i="1"/>
  <c r="P204" i="1"/>
  <c r="P196" i="1"/>
  <c r="P192" i="1"/>
  <c r="P188" i="1"/>
  <c r="P180" i="1"/>
  <c r="P176" i="1"/>
  <c r="P172" i="1"/>
  <c r="P164" i="1"/>
  <c r="P160" i="1"/>
  <c r="P156" i="1"/>
  <c r="P148" i="1"/>
  <c r="P144" i="1"/>
  <c r="P140" i="1"/>
  <c r="P132" i="1"/>
  <c r="P128" i="1"/>
  <c r="P124" i="1"/>
  <c r="P116" i="1"/>
  <c r="P112" i="1"/>
  <c r="P108" i="1"/>
  <c r="P100" i="1"/>
  <c r="P96" i="1"/>
  <c r="P92" i="1"/>
  <c r="P84" i="1"/>
  <c r="P80" i="1"/>
  <c r="P76" i="1"/>
  <c r="P68" i="1"/>
  <c r="P64" i="1"/>
  <c r="P60" i="1"/>
  <c r="P52" i="1"/>
  <c r="P48" i="1"/>
  <c r="P44" i="1"/>
  <c r="P36" i="1"/>
  <c r="P32" i="1"/>
  <c r="P28" i="1"/>
  <c r="P20" i="1"/>
  <c r="P16" i="1"/>
  <c r="P12" i="1"/>
  <c r="P4" i="1"/>
  <c r="P2" i="1"/>
  <c r="P629" i="1"/>
  <c r="P625" i="1"/>
  <c r="P621" i="1"/>
  <c r="P617" i="1"/>
  <c r="P613" i="1"/>
  <c r="P609" i="1"/>
  <c r="P605" i="1"/>
  <c r="P601" i="1"/>
  <c r="P597" i="1"/>
  <c r="P593" i="1"/>
  <c r="P589" i="1"/>
  <c r="P585" i="1"/>
  <c r="P581" i="1"/>
  <c r="P577" i="1"/>
  <c r="P573" i="1"/>
  <c r="P569" i="1"/>
  <c r="P565" i="1"/>
  <c r="P561" i="1"/>
  <c r="P557" i="1"/>
  <c r="P553" i="1"/>
  <c r="P549" i="1"/>
  <c r="P545" i="1"/>
  <c r="P541" i="1"/>
  <c r="P537" i="1"/>
  <c r="P533" i="1"/>
  <c r="P529" i="1"/>
  <c r="P525" i="1"/>
  <c r="P521" i="1"/>
  <c r="P517" i="1"/>
  <c r="P513" i="1"/>
  <c r="P341" i="1"/>
  <c r="P325" i="1"/>
  <c r="P309" i="1"/>
  <c r="P293" i="1"/>
  <c r="P277" i="1"/>
  <c r="P261" i="1"/>
  <c r="P245" i="1"/>
  <c r="P229" i="1"/>
  <c r="P213" i="1"/>
  <c r="P197" i="1"/>
  <c r="P181" i="1"/>
  <c r="P165" i="1"/>
  <c r="P149" i="1"/>
  <c r="P133" i="1"/>
  <c r="P117" i="1"/>
  <c r="P101" i="1"/>
  <c r="P85" i="1"/>
  <c r="P69" i="1"/>
  <c r="P53" i="1"/>
  <c r="P37" i="1"/>
  <c r="P21" i="1"/>
  <c r="P5" i="1"/>
  <c r="P501" i="1"/>
  <c r="P497" i="1"/>
  <c r="P493" i="1"/>
  <c r="P489" i="1"/>
  <c r="P485" i="1"/>
  <c r="P481" i="1"/>
  <c r="P477" i="1"/>
  <c r="P473" i="1"/>
  <c r="P469" i="1"/>
  <c r="P465" i="1"/>
  <c r="P461" i="1"/>
  <c r="P457" i="1"/>
  <c r="P453" i="1"/>
  <c r="P449" i="1"/>
  <c r="P445" i="1"/>
  <c r="P441" i="1"/>
  <c r="P437" i="1"/>
  <c r="P433" i="1"/>
  <c r="P429" i="1"/>
  <c r="P425" i="1"/>
  <c r="P421" i="1"/>
  <c r="P417" i="1"/>
  <c r="P413" i="1"/>
  <c r="P409" i="1"/>
  <c r="P405" i="1"/>
  <c r="P401" i="1"/>
  <c r="P397" i="1"/>
  <c r="P393" i="1"/>
  <c r="P389" i="1"/>
  <c r="P385" i="1"/>
  <c r="P381" i="1"/>
  <c r="P377" i="1"/>
  <c r="P373" i="1"/>
  <c r="P369" i="1"/>
  <c r="P365" i="1"/>
  <c r="P361" i="1"/>
  <c r="P357" i="1"/>
  <c r="P353" i="1"/>
  <c r="P349" i="1"/>
  <c r="P345" i="1"/>
  <c r="P337" i="1"/>
  <c r="P329" i="1"/>
  <c r="P321" i="1"/>
  <c r="P313" i="1"/>
  <c r="P305" i="1"/>
  <c r="P297" i="1"/>
  <c r="P289" i="1"/>
  <c r="P281" i="1"/>
  <c r="P273" i="1"/>
  <c r="P265" i="1"/>
  <c r="P257" i="1"/>
  <c r="P249" i="1"/>
  <c r="P241" i="1"/>
  <c r="P233" i="1"/>
  <c r="P225" i="1"/>
  <c r="P217" i="1"/>
  <c r="P209" i="1"/>
  <c r="P201" i="1"/>
  <c r="P193" i="1"/>
  <c r="P185" i="1"/>
  <c r="P177" i="1"/>
  <c r="P169" i="1"/>
  <c r="P161" i="1"/>
  <c r="P153" i="1"/>
  <c r="P145" i="1"/>
  <c r="P137" i="1"/>
  <c r="P129" i="1"/>
  <c r="P121" i="1"/>
  <c r="P113" i="1"/>
  <c r="P105" i="1"/>
  <c r="P97" i="1"/>
  <c r="P89" i="1"/>
  <c r="P81" i="1"/>
  <c r="P73" i="1"/>
  <c r="P65" i="1"/>
  <c r="P57" i="1"/>
  <c r="P49" i="1"/>
  <c r="P41" i="1"/>
  <c r="P33" i="1"/>
  <c r="P25" i="1"/>
  <c r="P17" i="1"/>
  <c r="P9" i="1"/>
  <c r="P342" i="1"/>
  <c r="P338" i="1"/>
  <c r="P334" i="1"/>
  <c r="P330" i="1"/>
  <c r="P326" i="1"/>
  <c r="P322" i="1"/>
  <c r="P318" i="1"/>
  <c r="P314" i="1"/>
  <c r="P310" i="1"/>
  <c r="P306" i="1"/>
  <c r="P302" i="1"/>
  <c r="P298" i="1"/>
  <c r="P294" i="1"/>
  <c r="P290" i="1"/>
  <c r="P286" i="1"/>
  <c r="P282" i="1"/>
  <c r="P278" i="1"/>
  <c r="P274" i="1"/>
  <c r="P270" i="1"/>
  <c r="P266" i="1"/>
  <c r="P262" i="1"/>
  <c r="P258" i="1"/>
  <c r="P254" i="1"/>
  <c r="P250" i="1"/>
  <c r="P246" i="1"/>
  <c r="P242" i="1"/>
  <c r="P238" i="1"/>
  <c r="P234" i="1"/>
  <c r="P230" i="1"/>
  <c r="P226" i="1"/>
  <c r="P222" i="1"/>
  <c r="P218" i="1"/>
  <c r="P214" i="1"/>
  <c r="P210" i="1"/>
  <c r="P206" i="1"/>
  <c r="P202" i="1"/>
  <c r="P198" i="1"/>
  <c r="P194" i="1"/>
  <c r="P190" i="1"/>
  <c r="P186" i="1"/>
  <c r="P182" i="1"/>
  <c r="P178" i="1"/>
  <c r="P174" i="1"/>
  <c r="P170" i="1"/>
  <c r="P166" i="1"/>
  <c r="P162" i="1"/>
  <c r="P158" i="1"/>
  <c r="P154" i="1"/>
  <c r="P150" i="1"/>
  <c r="P146" i="1"/>
  <c r="P142" i="1"/>
  <c r="P138" i="1"/>
  <c r="P134" i="1"/>
  <c r="P130" i="1"/>
  <c r="P126" i="1"/>
  <c r="P122" i="1"/>
  <c r="P118" i="1"/>
  <c r="P114" i="1"/>
  <c r="P110" i="1"/>
  <c r="P106" i="1"/>
  <c r="P102" i="1"/>
  <c r="P98" i="1"/>
  <c r="P94" i="1"/>
  <c r="P90" i="1"/>
  <c r="P86" i="1"/>
  <c r="P82" i="1"/>
  <c r="P78" i="1"/>
  <c r="P74" i="1"/>
  <c r="P70" i="1"/>
  <c r="P66" i="1"/>
  <c r="P62" i="1"/>
  <c r="P58" i="1"/>
  <c r="P54" i="1"/>
  <c r="P50" i="1"/>
  <c r="P46" i="1"/>
  <c r="P42" i="1"/>
  <c r="P38" i="1"/>
  <c r="P34" i="1"/>
  <c r="P30" i="1"/>
  <c r="P26" i="1"/>
  <c r="P22" i="1"/>
  <c r="P18" i="1"/>
  <c r="P14" i="1"/>
  <c r="P10" i="1"/>
  <c r="P6" i="1"/>
  <c r="L20" i="4"/>
  <c r="L8" i="4"/>
  <c r="L16" i="4"/>
  <c r="L4" i="4"/>
  <c r="L2" i="4"/>
  <c r="L24" i="4"/>
  <c r="L12" i="4"/>
  <c r="L3" i="4"/>
  <c r="L25" i="4"/>
  <c r="L21" i="4"/>
  <c r="L17" i="4"/>
  <c r="L13" i="4"/>
  <c r="L9" i="4"/>
  <c r="L5" i="4"/>
  <c r="L26" i="4"/>
  <c r="L22" i="4"/>
  <c r="L18" i="4"/>
  <c r="L14" i="4"/>
  <c r="L10" i="4"/>
  <c r="L6" i="4"/>
</calcChain>
</file>

<file path=xl/sharedStrings.xml><?xml version="1.0" encoding="utf-8"?>
<sst xmlns="http://schemas.openxmlformats.org/spreadsheetml/2006/main" count="2480" uniqueCount="76">
  <si>
    <t>Site</t>
  </si>
  <si>
    <t>Site number</t>
  </si>
  <si>
    <t>Reach Number</t>
  </si>
  <si>
    <t>Reach Type</t>
  </si>
  <si>
    <t>Reach type #</t>
  </si>
  <si>
    <t>Date Deployed</t>
  </si>
  <si>
    <t>Time Deployed</t>
  </si>
  <si>
    <t>Date Retrieved</t>
  </si>
  <si>
    <t>Time Retrieved</t>
  </si>
  <si>
    <t>Distance</t>
  </si>
  <si>
    <t>Delta FL</t>
  </si>
  <si>
    <t>Percet CENMET (Full SUN)</t>
  </si>
  <si>
    <t>2G</t>
  </si>
  <si>
    <t>OG</t>
  </si>
  <si>
    <t>MCT_W</t>
  </si>
  <si>
    <t>STR</t>
  </si>
  <si>
    <t>MCT_E</t>
  </si>
  <si>
    <t>TRANS</t>
  </si>
  <si>
    <t>CHUCK</t>
  </si>
  <si>
    <t>MANIP</t>
  </si>
  <si>
    <t>CONTR</t>
  </si>
  <si>
    <t>LOON</t>
  </si>
  <si>
    <t>COOK</t>
  </si>
  <si>
    <t>FRITZ</t>
  </si>
  <si>
    <t>MR404</t>
  </si>
  <si>
    <t>MACK</t>
  </si>
  <si>
    <t>LO703</t>
  </si>
  <si>
    <t>LO701</t>
  </si>
  <si>
    <t>IND</t>
  </si>
  <si>
    <t>Row Labels</t>
  </si>
  <si>
    <t>(blank)</t>
  </si>
  <si>
    <t>Grand Total</t>
  </si>
  <si>
    <t>Average of Delta FL</t>
  </si>
  <si>
    <t>Average of Percet CENMET (Full SUN)</t>
  </si>
  <si>
    <t>Date</t>
  </si>
  <si>
    <t xml:space="preserve">STR </t>
  </si>
  <si>
    <t>Max of CENMET PAR</t>
  </si>
  <si>
    <t>Average of Converted to PAR (y = 17172e0.0086x)</t>
  </si>
  <si>
    <t>MANIP1</t>
  </si>
  <si>
    <t>MANIP2</t>
  </si>
  <si>
    <t>MASTER</t>
  </si>
  <si>
    <t>COMPILED</t>
  </si>
  <si>
    <t>COLUMN</t>
  </si>
  <si>
    <t>DESCRIPTION</t>
  </si>
  <si>
    <t>Site Letter Code (ex. STR for STREON)</t>
  </si>
  <si>
    <t>Site Numberic Code (ex 2 for STREON)</t>
  </si>
  <si>
    <t>Site Numeric Reach (Starts with Upstream. I.e. 1 is upstream reach, 2 is downstream)</t>
  </si>
  <si>
    <t>Numberic Reach Type (1= Old-Growth; 2= Second-Growth/previously harvested; 3= Control; 4= Manipulation)</t>
  </si>
  <si>
    <t>Reach Type Letter Code (OG= Old Growth; 2G = Second Growth; CONTR = Control; MANIP= Manipulation)</t>
  </si>
  <si>
    <t>Date of fluorescein vial deployment. Always deployed in the evening.</t>
  </si>
  <si>
    <t xml:space="preserve">Time of fluorescein vial deployment. </t>
  </si>
  <si>
    <t>Date of fluorescein vial retreival. Always deployed in the evening.</t>
  </si>
  <si>
    <t xml:space="preserve">Time of fluorescein vial retreival. </t>
  </si>
  <si>
    <t>Distance along transect within a reach. Meter 0 is always upstream end of reach</t>
  </si>
  <si>
    <t>Change in fluorescein between deployment and retreival. Aluminum foil covered controls are also deployed and degradation values are based off the values of the averaged controls. All fluorescein degradation estimates were measured using a handheld turner designs fluorometer.</t>
  </si>
  <si>
    <t>Date of full sun in which fluorescein was deployed</t>
  </si>
  <si>
    <t>General Notes</t>
  </si>
  <si>
    <t>MR404 and IND</t>
  </si>
  <si>
    <t xml:space="preserve">Both MR404 and IND were deployed on less than ideal days. This is all we have. The Percent total PAR values should be somewhat corrected. </t>
  </si>
  <si>
    <t>Total CENMET PAR (umol/m2/day)</t>
  </si>
  <si>
    <t>Total CENMET PAR (mol/m2/day)</t>
  </si>
  <si>
    <t>CENMET PAR (Sum of readings)</t>
  </si>
  <si>
    <t>FL to PAR (umol/m2/day)(0.9563*e(.009x)</t>
  </si>
  <si>
    <t>CENMET PAR (mol/m2/day)</t>
  </si>
  <si>
    <t>FL to PAR (mol/m2/day)</t>
  </si>
  <si>
    <t>CENMET PAR (sum or readings)</t>
  </si>
  <si>
    <t>This is simply the sum of the readings from the CENMET sensor. IT IS NOT TOTAL PAR!</t>
  </si>
  <si>
    <t xml:space="preserve">Total micromols/m2/day. Reach CENMET reading is an estimate of average PAR (umol/m2/s) during a 15 min interval. To get to total PAR, multiply reading by 60 (seconds in minute) and then by 15 (minutes in interval) and then sum all these for a day. </t>
  </si>
  <si>
    <t>Total micromols/m2/day/1000000=mol/m2/day</t>
  </si>
  <si>
    <r>
      <t>Using a relationship between approximately PAR values and FL decay for approximately 40 sensors, we came up with the exponential fit to convert FL Decay to PAR-&gt; PAR (mol/m2/day)= 0.9563e</t>
    </r>
    <r>
      <rPr>
        <vertAlign val="superscript"/>
        <sz val="12"/>
        <color theme="1"/>
        <rFont val="Calibri"/>
        <family val="2"/>
        <scheme val="minor"/>
      </rPr>
      <t>0.009(FL Decay)</t>
    </r>
  </si>
  <si>
    <t>% CENMET</t>
  </si>
  <si>
    <t xml:space="preserve">Estimatated Daily PAR (mol/m2/day) at location using FL decay/CENMET Daily PAR*100. CENMET is used as a proxy for full sun. It is located in an open area and allows us to compare stream estimates to full sun. </t>
  </si>
  <si>
    <t>Meter</t>
  </si>
  <si>
    <t>Stream</t>
  </si>
  <si>
    <t>SG</t>
  </si>
  <si>
    <r>
      <t>FL to PAR (mol/m2/day=0.9563e</t>
    </r>
    <r>
      <rPr>
        <vertAlign val="superscript"/>
        <sz val="11"/>
        <color theme="1"/>
        <rFont val="Calibri"/>
        <family val="2"/>
        <scheme val="minor"/>
      </rPr>
      <t>0.009(FL Decay Value)</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</si>
</sst>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rgb="FF000000"/>
      <name val="Calibri"/>
      <family val="2"/>
      <scheme val="minor"/>
    </font>
    <font>
      <sz val="11"/>
      <color rgb="FF000000"/>
      <name val="Calibri"/>
      <family val="2"/>
      <scheme val="minor"/>
    </font>
    <font>
      <vertAlign val="superscript"/>
      <sz val="12"/>
      <color theme="1"/>
      <name val="Calibri"/>
      <family val="2"/>
      <scheme val="minor"/>
    </font>
    <font>
      <vertAlign val="superscript"/>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4659260841701"/>
        <bgColor indexed="64"/>
      </patternFill>
    </fill>
    <fill>
      <patternFill patternType="solid">
        <fgColor theme="0"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33" borderId="0" applyNumberFormat="0" applyFont="0" applyBorder="0" applyAlignment="0" applyProtection="0"/>
    <xf numFmtId="0" fontId="1" fillId="0" borderId="0"/>
  </cellStyleXfs>
  <cellXfs count="56">
    <xf numFmtId="0" fontId="0" fillId="0" borderId="0" xfId="0"/>
    <xf numFmtId="0" fontId="0" fillId="0" borderId="0" xfId="0" applyAlignment="1">
      <alignment wrapText="1"/>
    </xf>
    <xf numFmtId="0" fontId="0" fillId="0" borderId="0" xfId="0"/>
    <xf numFmtId="164" fontId="1" fillId="0" borderId="0" xfId="42" applyNumberFormat="1" applyFont="1" applyFill="1" applyAlignment="1">
      <alignment horizontal="center"/>
    </xf>
    <xf numFmtId="0" fontId="1" fillId="0" borderId="0" xfId="42" applyNumberFormat="1" applyFont="1" applyAlignment="1">
      <alignment horizontal="center"/>
    </xf>
    <xf numFmtId="20" fontId="1" fillId="0" borderId="0" xfId="42" applyNumberFormat="1" applyFont="1" applyFill="1" applyAlignment="1">
      <alignment horizontal="center"/>
    </xf>
    <xf numFmtId="14" fontId="1" fillId="0" borderId="0" xfId="42" applyNumberFormat="1" applyFont="1" applyFill="1" applyAlignment="1">
      <alignment horizontal="center"/>
    </xf>
    <xf numFmtId="0" fontId="1" fillId="0" borderId="0" xfId="42" applyFont="1" applyFill="1" applyAlignment="1">
      <alignment horizontal="center"/>
    </xf>
    <xf numFmtId="0" fontId="20" fillId="0" borderId="0" xfId="42" applyNumberFormat="1" applyFont="1" applyFill="1" applyBorder="1" applyAlignment="1">
      <alignment horizontal="center"/>
    </xf>
    <xf numFmtId="0" fontId="1" fillId="0" borderId="0" xfId="42" applyNumberFormat="1" applyFont="1" applyBorder="1" applyAlignment="1">
      <alignment horizontal="center"/>
    </xf>
    <xf numFmtId="20" fontId="20" fillId="0" borderId="0" xfId="42" applyNumberFormat="1" applyFont="1" applyFill="1" applyBorder="1" applyAlignment="1">
      <alignment horizontal="center"/>
    </xf>
    <xf numFmtId="14" fontId="20" fillId="0" borderId="0" xfId="42" applyNumberFormat="1" applyFont="1" applyFill="1" applyBorder="1" applyAlignment="1">
      <alignment horizontal="center"/>
    </xf>
    <xf numFmtId="0" fontId="20" fillId="0" borderId="0" xfId="42" applyFont="1" applyFill="1" applyBorder="1" applyAlignment="1">
      <alignment horizontal="center"/>
    </xf>
    <xf numFmtId="0" fontId="20" fillId="0" borderId="0" xfId="42" applyFont="1" applyBorder="1" applyAlignment="1">
      <alignment horizontal="center"/>
    </xf>
    <xf numFmtId="20" fontId="1" fillId="0" borderId="0" xfId="42" applyNumberFormat="1" applyFont="1" applyFill="1" applyBorder="1" applyAlignment="1">
      <alignment horizontal="center"/>
    </xf>
    <xf numFmtId="14" fontId="1" fillId="0" borderId="0" xfId="42" applyNumberFormat="1" applyFont="1" applyFill="1" applyBorder="1" applyAlignment="1">
      <alignment horizontal="center"/>
    </xf>
    <xf numFmtId="0" fontId="1" fillId="0" borderId="0" xfId="42" applyFont="1" applyFill="1" applyBorder="1" applyAlignment="1">
      <alignment horizontal="center"/>
    </xf>
    <xf numFmtId="20" fontId="20" fillId="0" borderId="0" xfId="42" applyNumberFormat="1" applyFont="1" applyBorder="1" applyAlignment="1">
      <alignment horizontal="center"/>
    </xf>
    <xf numFmtId="14" fontId="20" fillId="0" borderId="0" xfId="42" applyNumberFormat="1" applyFont="1" applyBorder="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center"/>
    </xf>
    <xf numFmtId="0" fontId="0" fillId="0" borderId="0" xfId="0" pivotButton="1"/>
    <xf numFmtId="0" fontId="0" fillId="0" borderId="0" xfId="0"/>
    <xf numFmtId="164" fontId="1" fillId="0" borderId="0" xfId="0" applyNumberFormat="1" applyFont="1" applyBorder="1" applyAlignment="1">
      <alignment horizontal="center"/>
    </xf>
    <xf numFmtId="164" fontId="1" fillId="0" borderId="0" xfId="42" applyNumberFormat="1" applyFont="1" applyBorder="1" applyAlignment="1">
      <alignment horizontal="center"/>
    </xf>
    <xf numFmtId="20" fontId="1" fillId="0" borderId="0" xfId="42" applyNumberFormat="1" applyFont="1" applyBorder="1" applyAlignment="1">
      <alignment horizontal="center"/>
    </xf>
    <xf numFmtId="14" fontId="1" fillId="0" borderId="0" xfId="42" applyNumberFormat="1" applyFont="1" applyBorder="1" applyAlignment="1">
      <alignment horizontal="center"/>
    </xf>
    <xf numFmtId="0" fontId="1" fillId="0" borderId="0" xfId="42" applyFont="1" applyBorder="1" applyAlignment="1">
      <alignment horizontal="center"/>
    </xf>
    <xf numFmtId="0" fontId="1" fillId="0" borderId="0" xfId="0" applyFont="1" applyBorder="1" applyAlignment="1">
      <alignment horizontal="center"/>
    </xf>
    <xf numFmtId="0" fontId="1" fillId="0" borderId="0" xfId="0" applyNumberFormat="1" applyFont="1" applyBorder="1" applyAlignment="1">
      <alignment horizontal="center"/>
    </xf>
    <xf numFmtId="164" fontId="1" fillId="0" borderId="0" xfId="42" applyNumberFormat="1" applyFont="1" applyFill="1" applyBorder="1" applyAlignment="1">
      <alignment horizontal="center"/>
    </xf>
    <xf numFmtId="0" fontId="1" fillId="0" borderId="0" xfId="42" applyFont="1" applyFill="1" applyBorder="1" applyAlignment="1">
      <alignment horizontal="center" wrapText="1"/>
    </xf>
    <xf numFmtId="0" fontId="16" fillId="0" borderId="0" xfId="0" applyFont="1"/>
    <xf numFmtId="0" fontId="0" fillId="0" borderId="0" xfId="42" applyFont="1" applyFill="1" applyBorder="1" applyAlignment="1">
      <alignment horizontal="center" wrapText="1"/>
    </xf>
    <xf numFmtId="0" fontId="0" fillId="0" borderId="0" xfId="0" applyAlignment="1">
      <alignment horizontal="left" indent="1"/>
    </xf>
    <xf numFmtId="164" fontId="0" fillId="0" borderId="0" xfId="0" applyNumberFormat="1" applyAlignment="1">
      <alignment horizontal="center"/>
    </xf>
    <xf numFmtId="0" fontId="0" fillId="0" borderId="0" xfId="42" applyFont="1" applyFill="1" applyBorder="1" applyAlignment="1">
      <alignment horizontal="center"/>
    </xf>
    <xf numFmtId="0" fontId="18" fillId="0" borderId="0" xfId="42" applyAlignment="1">
      <alignment horizontal="center"/>
    </xf>
    <xf numFmtId="0" fontId="19" fillId="0" borderId="0" xfId="42" applyFont="1" applyAlignment="1">
      <alignment horizontal="center" wrapText="1"/>
    </xf>
    <xf numFmtId="0" fontId="18" fillId="0" borderId="0" xfId="42"/>
    <xf numFmtId="0" fontId="18" fillId="0" borderId="0" xfId="42" applyFill="1"/>
    <xf numFmtId="0" fontId="16" fillId="0" borderId="0" xfId="0" applyFont="1"/>
    <xf numFmtId="164" fontId="0" fillId="0" borderId="0" xfId="0" applyNumberFormat="1"/>
    <xf numFmtId="0" fontId="16" fillId="0" borderId="0" xfId="0" applyFont="1" applyAlignment="1"/>
    <xf numFmtId="0" fontId="1" fillId="0" borderId="0" xfId="42" applyFont="1" applyFill="1" applyBorder="1" applyAlignment="1">
      <alignment wrapText="1"/>
    </xf>
    <xf numFmtId="0" fontId="0" fillId="0" borderId="0" xfId="42" applyFont="1" applyFill="1" applyBorder="1" applyAlignment="1">
      <alignment wrapText="1"/>
    </xf>
    <xf numFmtId="0" fontId="0" fillId="0" borderId="0" xfId="0" applyAlignment="1"/>
    <xf numFmtId="0" fontId="0" fillId="0" borderId="0" xfId="0"/>
    <xf numFmtId="0" fontId="0" fillId="0" borderId="10" xfId="0" applyBorder="1"/>
    <xf numFmtId="0" fontId="0" fillId="0" borderId="0" xfId="0" applyBorder="1"/>
    <xf numFmtId="0" fontId="0" fillId="0" borderId="0" xfId="0"/>
    <xf numFmtId="0" fontId="0" fillId="0" borderId="0" xfId="0" applyBorder="1"/>
    <xf numFmtId="0" fontId="18" fillId="0" borderId="0" xfId="42" applyBorder="1"/>
    <xf numFmtId="0" fontId="18" fillId="0" borderId="0" xfId="42" applyFill="1" applyBorder="1"/>
    <xf numFmtId="4" fontId="18" fillId="34" borderId="0" xfId="42" applyNumberFormat="1" applyFill="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2 2" xfId="44"/>
    <cellStyle name="Note" xfId="15" builtinId="10" customBuiltin="1"/>
    <cellStyle name="Output" xfId="10" builtinId="21" customBuiltin="1"/>
    <cellStyle name="Style 1" xfId="43"/>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101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MCT_W</a:t>
            </a:r>
          </a:p>
        </c:rich>
      </c:tx>
      <c:overlay val="1"/>
    </c:title>
    <c:autoTitleDeleted val="0"/>
    <c:plotArea>
      <c:layout/>
      <c:scatterChart>
        <c:scatterStyle val="smoothMarker"/>
        <c:varyColors val="0"/>
        <c:ser>
          <c:idx val="0"/>
          <c:order val="0"/>
          <c:tx>
            <c:v>Second Growth</c:v>
          </c:tx>
          <c:spPr>
            <a:ln>
              <a:solidFill>
                <a:srgbClr val="00B050"/>
              </a:solidFill>
            </a:ln>
          </c:spPr>
          <c:marker>
            <c:symbol val="circle"/>
            <c:size val="4"/>
            <c:spPr>
              <a:solidFill>
                <a:schemeClr val="bg1"/>
              </a:solidFill>
              <a:ln>
                <a:solidFill>
                  <a:srgbClr val="00B050"/>
                </a:solidFill>
              </a:ln>
            </c:spPr>
          </c:marker>
          <c:xVal>
            <c:numRef>
              <c:f>Figures!$U$2:$U$52</c:f>
              <c:numCache>
                <c:formatCode>General</c:formatCode>
                <c:ptCount val="5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pt idx="37">
                  <c:v>185</c:v>
                </c:pt>
                <c:pt idx="38">
                  <c:v>190</c:v>
                </c:pt>
                <c:pt idx="39">
                  <c:v>195</c:v>
                </c:pt>
                <c:pt idx="40">
                  <c:v>200</c:v>
                </c:pt>
                <c:pt idx="41">
                  <c:v>205</c:v>
                </c:pt>
                <c:pt idx="42">
                  <c:v>210</c:v>
                </c:pt>
                <c:pt idx="43">
                  <c:v>215</c:v>
                </c:pt>
                <c:pt idx="44">
                  <c:v>220</c:v>
                </c:pt>
                <c:pt idx="45">
                  <c:v>225</c:v>
                </c:pt>
                <c:pt idx="46">
                  <c:v>230</c:v>
                </c:pt>
                <c:pt idx="47">
                  <c:v>235</c:v>
                </c:pt>
                <c:pt idx="48">
                  <c:v>240</c:v>
                </c:pt>
                <c:pt idx="49">
                  <c:v>245</c:v>
                </c:pt>
                <c:pt idx="50">
                  <c:v>250</c:v>
                </c:pt>
              </c:numCache>
            </c:numRef>
          </c:xVal>
          <c:yVal>
            <c:numRef>
              <c:f>Figures!$W$2:$W$52</c:f>
              <c:numCache>
                <c:formatCode>General</c:formatCode>
                <c:ptCount val="51"/>
                <c:pt idx="0">
                  <c:v>0.99376590548057331</c:v>
                </c:pt>
                <c:pt idx="1">
                  <c:v>1.7068445822693346</c:v>
                </c:pt>
                <c:pt idx="2">
                  <c:v>1.2916834819978249</c:v>
                </c:pt>
                <c:pt idx="3">
                  <c:v>1.0342188343945291</c:v>
                </c:pt>
                <c:pt idx="4">
                  <c:v>1.044821849956735</c:v>
                </c:pt>
                <c:pt idx="5">
                  <c:v>1.1545912582432083</c:v>
                </c:pt>
                <c:pt idx="6">
                  <c:v>1.1518235617876655</c:v>
                </c:pt>
                <c:pt idx="7">
                  <c:v>1.3096322758807324</c:v>
                </c:pt>
                <c:pt idx="8">
                  <c:v>4.5360037465012626</c:v>
                </c:pt>
                <c:pt idx="9">
                  <c:v>1.8872984073297234</c:v>
                </c:pt>
                <c:pt idx="10">
                  <c:v>1.796690555522094</c:v>
                </c:pt>
                <c:pt idx="11">
                  <c:v>1.4624986724154749</c:v>
                </c:pt>
                <c:pt idx="12">
                  <c:v>1.2804945780107109</c:v>
                </c:pt>
                <c:pt idx="13">
                  <c:v>1.6920594430164895</c:v>
                </c:pt>
                <c:pt idx="14">
                  <c:v>1.3334190959868661</c:v>
                </c:pt>
                <c:pt idx="15">
                  <c:v>1.3584527827420168</c:v>
                </c:pt>
                <c:pt idx="16">
                  <c:v>1.7488289497580356</c:v>
                </c:pt>
                <c:pt idx="17">
                  <c:v>1.9406954580637092</c:v>
                </c:pt>
                <c:pt idx="18">
                  <c:v>1.3968872835491417</c:v>
                </c:pt>
                <c:pt idx="19">
                  <c:v>1.0045567428950659</c:v>
                </c:pt>
                <c:pt idx="20">
                  <c:v>1.3434573355509292</c:v>
                </c:pt>
                <c:pt idx="21">
                  <c:v>1.0711645192070249</c:v>
                </c:pt>
                <c:pt idx="22">
                  <c:v>1.3366231451382726</c:v>
                </c:pt>
                <c:pt idx="23">
                  <c:v>1.162236762960017</c:v>
                </c:pt>
                <c:pt idx="24">
                  <c:v>1.3214721659498199</c:v>
                </c:pt>
                <c:pt idx="25">
                  <c:v>0.94492132622444047</c:v>
                </c:pt>
                <c:pt idx="26">
                  <c:v>0.98250130437973526</c:v>
                </c:pt>
                <c:pt idx="27">
                  <c:v>1.8161999747544006</c:v>
                </c:pt>
                <c:pt idx="28">
                  <c:v>1.4273882736981365</c:v>
                </c:pt>
                <c:pt idx="29">
                  <c:v>1.6885098465669035</c:v>
                </c:pt>
                <c:pt idx="30">
                  <c:v>1.1997898211037563</c:v>
                </c:pt>
                <c:pt idx="31">
                  <c:v>1.6966341766238535</c:v>
                </c:pt>
                <c:pt idx="32">
                  <c:v>1.1692311457028701</c:v>
                </c:pt>
                <c:pt idx="33">
                  <c:v>1.1691609939387018</c:v>
                </c:pt>
                <c:pt idx="34">
                  <c:v>1.4932222851535548</c:v>
                </c:pt>
                <c:pt idx="35">
                  <c:v>1.0232014540612053</c:v>
                </c:pt>
                <c:pt idx="36">
                  <c:v>1.1219142659518573</c:v>
                </c:pt>
                <c:pt idx="37">
                  <c:v>1.1927199752335909</c:v>
                </c:pt>
                <c:pt idx="38">
                  <c:v>1.5657052983972926</c:v>
                </c:pt>
                <c:pt idx="39">
                  <c:v>2.8341339127949436</c:v>
                </c:pt>
                <c:pt idx="40">
                  <c:v>1.0052501262374065</c:v>
                </c:pt>
                <c:pt idx="41">
                  <c:v>1.1546951761326851</c:v>
                </c:pt>
                <c:pt idx="42">
                  <c:v>1.0894101384457886</c:v>
                </c:pt>
                <c:pt idx="43">
                  <c:v>0.94926848420718735</c:v>
                </c:pt>
                <c:pt idx="44">
                  <c:v>1.0219743487267849</c:v>
                </c:pt>
                <c:pt idx="45">
                  <c:v>1.0607077694905627</c:v>
                </c:pt>
                <c:pt idx="46">
                  <c:v>1.0696552415257574</c:v>
                </c:pt>
                <c:pt idx="47">
                  <c:v>1.2431349720745597</c:v>
                </c:pt>
                <c:pt idx="48">
                  <c:v>1.2539974295065737</c:v>
                </c:pt>
                <c:pt idx="49">
                  <c:v>1.1202326560756388</c:v>
                </c:pt>
                <c:pt idx="50">
                  <c:v>2.0708028708094957</c:v>
                </c:pt>
              </c:numCache>
            </c:numRef>
          </c:yVal>
          <c:smooth val="1"/>
        </c:ser>
        <c:ser>
          <c:idx val="1"/>
          <c:order val="1"/>
          <c:tx>
            <c:v>Old-Growth</c:v>
          </c:tx>
          <c:spPr>
            <a:ln>
              <a:solidFill>
                <a:srgbClr val="0101C7"/>
              </a:solidFill>
            </a:ln>
          </c:spPr>
          <c:marker>
            <c:symbol val="circle"/>
            <c:size val="4"/>
            <c:spPr>
              <a:solidFill>
                <a:schemeClr val="bg1"/>
              </a:solidFill>
              <a:ln>
                <a:solidFill>
                  <a:srgbClr val="0101C7"/>
                </a:solidFill>
              </a:ln>
            </c:spPr>
          </c:marker>
          <c:xVal>
            <c:numRef>
              <c:f>Figures!$U$52:$U$96</c:f>
              <c:numCache>
                <c:formatCode>General</c:formatCode>
                <c:ptCount val="45"/>
                <c:pt idx="0">
                  <c:v>250</c:v>
                </c:pt>
                <c:pt idx="1">
                  <c:v>255</c:v>
                </c:pt>
                <c:pt idx="2">
                  <c:v>260</c:v>
                </c:pt>
                <c:pt idx="3">
                  <c:v>265</c:v>
                </c:pt>
                <c:pt idx="4">
                  <c:v>270</c:v>
                </c:pt>
                <c:pt idx="5">
                  <c:v>275</c:v>
                </c:pt>
                <c:pt idx="6">
                  <c:v>280</c:v>
                </c:pt>
                <c:pt idx="7">
                  <c:v>285</c:v>
                </c:pt>
                <c:pt idx="8">
                  <c:v>290</c:v>
                </c:pt>
                <c:pt idx="9">
                  <c:v>295</c:v>
                </c:pt>
                <c:pt idx="10">
                  <c:v>300</c:v>
                </c:pt>
                <c:pt idx="11">
                  <c:v>305</c:v>
                </c:pt>
                <c:pt idx="12">
                  <c:v>310</c:v>
                </c:pt>
                <c:pt idx="13">
                  <c:v>315</c:v>
                </c:pt>
                <c:pt idx="14">
                  <c:v>320</c:v>
                </c:pt>
                <c:pt idx="15">
                  <c:v>325</c:v>
                </c:pt>
                <c:pt idx="16">
                  <c:v>330</c:v>
                </c:pt>
                <c:pt idx="17">
                  <c:v>335</c:v>
                </c:pt>
                <c:pt idx="18">
                  <c:v>340</c:v>
                </c:pt>
                <c:pt idx="19">
                  <c:v>345</c:v>
                </c:pt>
                <c:pt idx="20">
                  <c:v>350</c:v>
                </c:pt>
                <c:pt idx="21">
                  <c:v>355</c:v>
                </c:pt>
                <c:pt idx="22">
                  <c:v>360</c:v>
                </c:pt>
                <c:pt idx="23">
                  <c:v>365</c:v>
                </c:pt>
                <c:pt idx="24">
                  <c:v>370</c:v>
                </c:pt>
                <c:pt idx="25">
                  <c:v>375</c:v>
                </c:pt>
                <c:pt idx="26">
                  <c:v>380</c:v>
                </c:pt>
                <c:pt idx="27">
                  <c:v>385</c:v>
                </c:pt>
                <c:pt idx="28">
                  <c:v>390</c:v>
                </c:pt>
                <c:pt idx="29">
                  <c:v>395</c:v>
                </c:pt>
                <c:pt idx="30">
                  <c:v>400</c:v>
                </c:pt>
                <c:pt idx="31">
                  <c:v>405</c:v>
                </c:pt>
                <c:pt idx="32">
                  <c:v>410</c:v>
                </c:pt>
                <c:pt idx="33">
                  <c:v>415</c:v>
                </c:pt>
                <c:pt idx="34">
                  <c:v>420</c:v>
                </c:pt>
                <c:pt idx="35">
                  <c:v>425</c:v>
                </c:pt>
                <c:pt idx="36">
                  <c:v>430</c:v>
                </c:pt>
                <c:pt idx="37">
                  <c:v>435</c:v>
                </c:pt>
                <c:pt idx="38">
                  <c:v>440</c:v>
                </c:pt>
                <c:pt idx="39">
                  <c:v>445</c:v>
                </c:pt>
                <c:pt idx="40">
                  <c:v>450</c:v>
                </c:pt>
                <c:pt idx="41">
                  <c:v>455</c:v>
                </c:pt>
                <c:pt idx="42">
                  <c:v>460</c:v>
                </c:pt>
                <c:pt idx="43">
                  <c:v>465</c:v>
                </c:pt>
                <c:pt idx="44">
                  <c:v>470</c:v>
                </c:pt>
              </c:numCache>
            </c:numRef>
          </c:xVal>
          <c:yVal>
            <c:numRef>
              <c:f>Figures!$W$52:$W$96</c:f>
              <c:numCache>
                <c:formatCode>General</c:formatCode>
                <c:ptCount val="45"/>
                <c:pt idx="0">
                  <c:v>2.0708028708094957</c:v>
                </c:pt>
                <c:pt idx="1">
                  <c:v>1.144349544721758</c:v>
                </c:pt>
                <c:pt idx="2">
                  <c:v>1.3704462166225007</c:v>
                </c:pt>
                <c:pt idx="3">
                  <c:v>2.1223763747037392</c:v>
                </c:pt>
                <c:pt idx="4">
                  <c:v>1.7172709819377523</c:v>
                </c:pt>
                <c:pt idx="5">
                  <c:v>2.2451815631386882</c:v>
                </c:pt>
                <c:pt idx="6">
                  <c:v>1.8806856021822305</c:v>
                </c:pt>
                <c:pt idx="7">
                  <c:v>2.1454222633435931</c:v>
                </c:pt>
                <c:pt idx="8">
                  <c:v>1.2082057312925578</c:v>
                </c:pt>
                <c:pt idx="9">
                  <c:v>1.7369598846469307</c:v>
                </c:pt>
                <c:pt idx="10">
                  <c:v>1.2220580850249012</c:v>
                </c:pt>
                <c:pt idx="11">
                  <c:v>1.453008729338138</c:v>
                </c:pt>
                <c:pt idx="12">
                  <c:v>5.9297164304071872</c:v>
                </c:pt>
                <c:pt idx="13">
                  <c:v>4.0583496156948415</c:v>
                </c:pt>
                <c:pt idx="14">
                  <c:v>4.8209759767752001</c:v>
                </c:pt>
                <c:pt idx="15">
                  <c:v>5.0217395238411608</c:v>
                </c:pt>
                <c:pt idx="16">
                  <c:v>3.1176402713312164</c:v>
                </c:pt>
                <c:pt idx="17">
                  <c:v>2.2759018521409846</c:v>
                </c:pt>
                <c:pt idx="18">
                  <c:v>8.3596485970992411</c:v>
                </c:pt>
                <c:pt idx="19">
                  <c:v>7.3109731618228651</c:v>
                </c:pt>
                <c:pt idx="20">
                  <c:v>4.3981165496032855</c:v>
                </c:pt>
                <c:pt idx="21">
                  <c:v>8.4900627587373414</c:v>
                </c:pt>
                <c:pt idx="22">
                  <c:v>3.4338304672549524</c:v>
                </c:pt>
                <c:pt idx="23">
                  <c:v>2.3501435052921118</c:v>
                </c:pt>
                <c:pt idx="24">
                  <c:v>1.0913073621926745</c:v>
                </c:pt>
                <c:pt idx="25">
                  <c:v>2.62919152075448</c:v>
                </c:pt>
                <c:pt idx="26">
                  <c:v>1.2030697223434972</c:v>
                </c:pt>
                <c:pt idx="27">
                  <c:v>1.9804545565496954</c:v>
                </c:pt>
                <c:pt idx="28">
                  <c:v>0.99708066195226597</c:v>
                </c:pt>
                <c:pt idx="29">
                  <c:v>1.1255551632420953</c:v>
                </c:pt>
                <c:pt idx="30">
                  <c:v>1.5404527895109981</c:v>
                </c:pt>
                <c:pt idx="31">
                  <c:v>1.2979374042800973</c:v>
                </c:pt>
                <c:pt idx="32">
                  <c:v>1.6634211118752162</c:v>
                </c:pt>
                <c:pt idx="33">
                  <c:v>4.9573751269145871</c:v>
                </c:pt>
                <c:pt idx="34">
                  <c:v>1.4390402414323002</c:v>
                </c:pt>
                <c:pt idx="35">
                  <c:v>1.1058081137838176</c:v>
                </c:pt>
                <c:pt idx="36">
                  <c:v>2.0831400449944617</c:v>
                </c:pt>
                <c:pt idx="37">
                  <c:v>1.0213000681936779</c:v>
                </c:pt>
                <c:pt idx="38">
                  <c:v>4.6841121673948818</c:v>
                </c:pt>
                <c:pt idx="39">
                  <c:v>2.6825729565439396</c:v>
                </c:pt>
                <c:pt idx="40">
                  <c:v>1.4520500599724655</c:v>
                </c:pt>
                <c:pt idx="41">
                  <c:v>1.0326996495823735</c:v>
                </c:pt>
                <c:pt idx="42">
                  <c:v>1.2066843507421547</c:v>
                </c:pt>
                <c:pt idx="43">
                  <c:v>1.6060478223311523</c:v>
                </c:pt>
                <c:pt idx="44">
                  <c:v>3.4431143371008823</c:v>
                </c:pt>
              </c:numCache>
            </c:numRef>
          </c:yVal>
          <c:smooth val="1"/>
        </c:ser>
        <c:dLbls>
          <c:showLegendKey val="0"/>
          <c:showVal val="0"/>
          <c:showCatName val="0"/>
          <c:showSerName val="0"/>
          <c:showPercent val="0"/>
          <c:showBubbleSize val="0"/>
        </c:dLbls>
        <c:axId val="451918000"/>
        <c:axId val="451918392"/>
      </c:scatterChart>
      <c:valAx>
        <c:axId val="451918000"/>
        <c:scaling>
          <c:orientation val="minMax"/>
        </c:scaling>
        <c:delete val="0"/>
        <c:axPos val="b"/>
        <c:title>
          <c:tx>
            <c:rich>
              <a:bodyPr/>
              <a:lstStyle/>
              <a:p>
                <a:pPr>
                  <a:defRPr/>
                </a:pPr>
                <a:r>
                  <a:rPr lang="en-US"/>
                  <a:t>Distance along transect (m)</a:t>
                </a:r>
              </a:p>
            </c:rich>
          </c:tx>
          <c:overlay val="0"/>
        </c:title>
        <c:numFmt formatCode="General" sourceLinked="1"/>
        <c:majorTickMark val="out"/>
        <c:minorTickMark val="none"/>
        <c:tickLblPos val="nextTo"/>
        <c:crossAx val="451918392"/>
        <c:crosses val="autoZero"/>
        <c:crossBetween val="midCat"/>
      </c:valAx>
      <c:valAx>
        <c:axId val="451918392"/>
        <c:scaling>
          <c:orientation val="minMax"/>
        </c:scaling>
        <c:delete val="0"/>
        <c:axPos val="l"/>
        <c:title>
          <c:tx>
            <c:rich>
              <a:bodyPr rot="-5400000" vert="horz"/>
              <a:lstStyle/>
              <a:p>
                <a:pPr>
                  <a:defRPr/>
                </a:pPr>
                <a:r>
                  <a:rPr lang="en-US"/>
                  <a:t>Estimated Daily PAR (mol/m2/day)</a:t>
                </a:r>
              </a:p>
            </c:rich>
          </c:tx>
          <c:overlay val="0"/>
        </c:title>
        <c:numFmt formatCode="General" sourceLinked="1"/>
        <c:majorTickMark val="out"/>
        <c:minorTickMark val="none"/>
        <c:tickLblPos val="nextTo"/>
        <c:crossAx val="4519180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STREON</a:t>
            </a:r>
          </a:p>
        </c:rich>
      </c:tx>
      <c:overlay val="1"/>
    </c:title>
    <c:autoTitleDeleted val="0"/>
    <c:plotArea>
      <c:layout/>
      <c:scatterChart>
        <c:scatterStyle val="smoothMarker"/>
        <c:varyColors val="0"/>
        <c:ser>
          <c:idx val="0"/>
          <c:order val="0"/>
          <c:tx>
            <c:v>Old-Growth</c:v>
          </c:tx>
          <c:spPr>
            <a:ln>
              <a:solidFill>
                <a:srgbClr val="0101C7"/>
              </a:solidFill>
            </a:ln>
          </c:spPr>
          <c:marker>
            <c:symbol val="circle"/>
            <c:size val="4"/>
            <c:spPr>
              <a:solidFill>
                <a:schemeClr val="bg1"/>
              </a:solidFill>
              <a:ln>
                <a:solidFill>
                  <a:srgbClr val="0101C7"/>
                </a:solidFill>
              </a:ln>
            </c:spPr>
          </c:marker>
          <c:xVal>
            <c:numRef>
              <c:f>Figures!$U$97:$U$129</c:f>
              <c:numCache>
                <c:formatCode>General</c:formatCode>
                <c:ptCount val="33"/>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numCache>
            </c:numRef>
          </c:xVal>
          <c:yVal>
            <c:numRef>
              <c:f>Figures!$W$97:$W$129</c:f>
              <c:numCache>
                <c:formatCode>General</c:formatCode>
                <c:ptCount val="33"/>
                <c:pt idx="0">
                  <c:v>6.0171660482363034</c:v>
                </c:pt>
                <c:pt idx="1">
                  <c:v>1.2381476008195336</c:v>
                </c:pt>
                <c:pt idx="2">
                  <c:v>1.732068557784584</c:v>
                </c:pt>
                <c:pt idx="3">
                  <c:v>10.987039955996917</c:v>
                </c:pt>
                <c:pt idx="4">
                  <c:v>8.0616350228048894</c:v>
                </c:pt>
                <c:pt idx="5">
                  <c:v>1.3563759391748911</c:v>
                </c:pt>
                <c:pt idx="6">
                  <c:v>8.681691581734146</c:v>
                </c:pt>
                <c:pt idx="7">
                  <c:v>2.8800751638702731</c:v>
                </c:pt>
                <c:pt idx="8">
                  <c:v>2.630217105423585</c:v>
                </c:pt>
                <c:pt idx="9">
                  <c:v>8.1101502330268431</c:v>
                </c:pt>
                <c:pt idx="10">
                  <c:v>6.7721349544546223</c:v>
                </c:pt>
                <c:pt idx="11">
                  <c:v>9.2130079438810277</c:v>
                </c:pt>
                <c:pt idx="12">
                  <c:v>4.4057759341316727</c:v>
                </c:pt>
                <c:pt idx="13">
                  <c:v>13.008479217926348</c:v>
                </c:pt>
                <c:pt idx="14">
                  <c:v>8.6349367987209806</c:v>
                </c:pt>
                <c:pt idx="15">
                  <c:v>1.224112868142277</c:v>
                </c:pt>
                <c:pt idx="16">
                  <c:v>5.1057450819307002</c:v>
                </c:pt>
                <c:pt idx="17">
                  <c:v>4.0362514097938034</c:v>
                </c:pt>
                <c:pt idx="18">
                  <c:v>2.3577703190155552</c:v>
                </c:pt>
                <c:pt idx="19">
                  <c:v>1.6277788101904689</c:v>
                </c:pt>
                <c:pt idx="20">
                  <c:v>9.2907231575420841</c:v>
                </c:pt>
                <c:pt idx="21">
                  <c:v>16.608363476532553</c:v>
                </c:pt>
                <c:pt idx="22">
                  <c:v>15.397211050058976</c:v>
                </c:pt>
                <c:pt idx="23">
                  <c:v>18.895171105805932</c:v>
                </c:pt>
                <c:pt idx="24">
                  <c:v>1.9687845888425255</c:v>
                </c:pt>
                <c:pt idx="25">
                  <c:v>18.478657036233269</c:v>
                </c:pt>
                <c:pt idx="26">
                  <c:v>15.572809183022303</c:v>
                </c:pt>
                <c:pt idx="27">
                  <c:v>14.683529043784718</c:v>
                </c:pt>
                <c:pt idx="28">
                  <c:v>3.718857109208892</c:v>
                </c:pt>
                <c:pt idx="29">
                  <c:v>9.5564506993940821</c:v>
                </c:pt>
                <c:pt idx="30">
                  <c:v>3.9952908991452269</c:v>
                </c:pt>
                <c:pt idx="31">
                  <c:v>8.3973517843333578</c:v>
                </c:pt>
                <c:pt idx="32">
                  <c:v>8.2080583093872352</c:v>
                </c:pt>
              </c:numCache>
            </c:numRef>
          </c:yVal>
          <c:smooth val="1"/>
        </c:ser>
        <c:ser>
          <c:idx val="1"/>
          <c:order val="1"/>
          <c:tx>
            <c:v>Second Growth</c:v>
          </c:tx>
          <c:spPr>
            <a:ln>
              <a:solidFill>
                <a:srgbClr val="00B050"/>
              </a:solidFill>
            </a:ln>
          </c:spPr>
          <c:marker>
            <c:symbol val="circle"/>
            <c:size val="4"/>
            <c:spPr>
              <a:solidFill>
                <a:schemeClr val="bg1"/>
              </a:solidFill>
              <a:ln>
                <a:solidFill>
                  <a:srgbClr val="00B050"/>
                </a:solidFill>
              </a:ln>
            </c:spPr>
          </c:marker>
          <c:xVal>
            <c:numRef>
              <c:f>Figures!$U$139:$U$171</c:f>
              <c:numCache>
                <c:formatCode>General</c:formatCode>
                <c:ptCount val="33"/>
                <c:pt idx="0">
                  <c:v>210</c:v>
                </c:pt>
                <c:pt idx="1">
                  <c:v>215</c:v>
                </c:pt>
                <c:pt idx="2">
                  <c:v>220</c:v>
                </c:pt>
                <c:pt idx="3">
                  <c:v>225</c:v>
                </c:pt>
                <c:pt idx="4">
                  <c:v>230</c:v>
                </c:pt>
                <c:pt idx="5">
                  <c:v>235</c:v>
                </c:pt>
                <c:pt idx="6">
                  <c:v>240</c:v>
                </c:pt>
                <c:pt idx="7">
                  <c:v>245</c:v>
                </c:pt>
                <c:pt idx="8">
                  <c:v>250</c:v>
                </c:pt>
                <c:pt idx="9">
                  <c:v>255</c:v>
                </c:pt>
                <c:pt idx="10">
                  <c:v>260</c:v>
                </c:pt>
                <c:pt idx="11">
                  <c:v>265</c:v>
                </c:pt>
                <c:pt idx="12">
                  <c:v>270</c:v>
                </c:pt>
                <c:pt idx="13">
                  <c:v>275</c:v>
                </c:pt>
                <c:pt idx="14">
                  <c:v>280</c:v>
                </c:pt>
                <c:pt idx="15">
                  <c:v>285</c:v>
                </c:pt>
                <c:pt idx="16">
                  <c:v>290</c:v>
                </c:pt>
                <c:pt idx="17">
                  <c:v>295</c:v>
                </c:pt>
                <c:pt idx="18">
                  <c:v>300</c:v>
                </c:pt>
                <c:pt idx="19">
                  <c:v>305</c:v>
                </c:pt>
                <c:pt idx="20">
                  <c:v>310</c:v>
                </c:pt>
                <c:pt idx="21">
                  <c:v>315</c:v>
                </c:pt>
                <c:pt idx="22">
                  <c:v>320</c:v>
                </c:pt>
                <c:pt idx="23">
                  <c:v>325</c:v>
                </c:pt>
                <c:pt idx="24">
                  <c:v>330</c:v>
                </c:pt>
                <c:pt idx="25">
                  <c:v>335</c:v>
                </c:pt>
                <c:pt idx="26">
                  <c:v>340</c:v>
                </c:pt>
                <c:pt idx="27">
                  <c:v>345</c:v>
                </c:pt>
                <c:pt idx="28">
                  <c:v>350</c:v>
                </c:pt>
                <c:pt idx="29">
                  <c:v>355</c:v>
                </c:pt>
                <c:pt idx="30">
                  <c:v>360</c:v>
                </c:pt>
                <c:pt idx="31">
                  <c:v>365</c:v>
                </c:pt>
                <c:pt idx="32">
                  <c:v>370</c:v>
                </c:pt>
              </c:numCache>
            </c:numRef>
          </c:xVal>
          <c:yVal>
            <c:numRef>
              <c:f>Figures!$W$139:$W$171</c:f>
              <c:numCache>
                <c:formatCode>General</c:formatCode>
                <c:ptCount val="33"/>
                <c:pt idx="0">
                  <c:v>1.9754616278453589</c:v>
                </c:pt>
                <c:pt idx="1">
                  <c:v>1.6654612409474552</c:v>
                </c:pt>
                <c:pt idx="2">
                  <c:v>1.2917554492251768</c:v>
                </c:pt>
                <c:pt idx="3">
                  <c:v>1.3560853183269852</c:v>
                </c:pt>
                <c:pt idx="4">
                  <c:v>1.8141229116724507</c:v>
                </c:pt>
                <c:pt idx="5">
                  <c:v>1.3720446968596318</c:v>
                </c:pt>
                <c:pt idx="6">
                  <c:v>1.4330457962778569</c:v>
                </c:pt>
                <c:pt idx="7">
                  <c:v>1.2139774368321066</c:v>
                </c:pt>
                <c:pt idx="8">
                  <c:v>1.1595153390639121</c:v>
                </c:pt>
                <c:pt idx="9">
                  <c:v>2.3333432413220683</c:v>
                </c:pt>
                <c:pt idx="10">
                  <c:v>1.3952897595723575</c:v>
                </c:pt>
                <c:pt idx="11">
                  <c:v>4.0963736497456749</c:v>
                </c:pt>
                <c:pt idx="12">
                  <c:v>1.3832033906037673</c:v>
                </c:pt>
                <c:pt idx="13">
                  <c:v>4.1820522989663269</c:v>
                </c:pt>
                <c:pt idx="14">
                  <c:v>3.7584329678392923</c:v>
                </c:pt>
                <c:pt idx="15">
                  <c:v>6.9081516072196383</c:v>
                </c:pt>
                <c:pt idx="16">
                  <c:v>2.409820122280387</c:v>
                </c:pt>
                <c:pt idx="17">
                  <c:v>4.9948236524330296</c:v>
                </c:pt>
                <c:pt idx="18">
                  <c:v>1.1345681644201697</c:v>
                </c:pt>
                <c:pt idx="19">
                  <c:v>1.0893727878813417</c:v>
                </c:pt>
                <c:pt idx="20">
                  <c:v>1.5746013146196731</c:v>
                </c:pt>
                <c:pt idx="21">
                  <c:v>2.1836594290846087</c:v>
                </c:pt>
                <c:pt idx="22">
                  <c:v>1.3112778327970243</c:v>
                </c:pt>
                <c:pt idx="23">
                  <c:v>1.0609896521463509</c:v>
                </c:pt>
                <c:pt idx="24">
                  <c:v>6.6240178157761518</c:v>
                </c:pt>
                <c:pt idx="25">
                  <c:v>4.4008693751099184</c:v>
                </c:pt>
                <c:pt idx="26">
                  <c:v>2.1968007702586383</c:v>
                </c:pt>
                <c:pt idx="27">
                  <c:v>1.4053720987064939</c:v>
                </c:pt>
                <c:pt idx="28">
                  <c:v>4.0390200741941147</c:v>
                </c:pt>
                <c:pt idx="29">
                  <c:v>2.3242609247101393</c:v>
                </c:pt>
                <c:pt idx="30">
                  <c:v>2.3530258758805647</c:v>
                </c:pt>
                <c:pt idx="31">
                  <c:v>2.2609884991435401</c:v>
                </c:pt>
                <c:pt idx="32">
                  <c:v>3.471206078621746</c:v>
                </c:pt>
              </c:numCache>
            </c:numRef>
          </c:yVal>
          <c:smooth val="1"/>
        </c:ser>
        <c:dLbls>
          <c:showLegendKey val="0"/>
          <c:showVal val="0"/>
          <c:showCatName val="0"/>
          <c:showSerName val="0"/>
          <c:showPercent val="0"/>
          <c:showBubbleSize val="0"/>
        </c:dLbls>
        <c:axId val="451919176"/>
        <c:axId val="447659264"/>
      </c:scatterChart>
      <c:valAx>
        <c:axId val="451919176"/>
        <c:scaling>
          <c:orientation val="minMax"/>
        </c:scaling>
        <c:delete val="0"/>
        <c:axPos val="b"/>
        <c:numFmt formatCode="General" sourceLinked="1"/>
        <c:majorTickMark val="out"/>
        <c:minorTickMark val="none"/>
        <c:tickLblPos val="nextTo"/>
        <c:crossAx val="447659264"/>
        <c:crosses val="autoZero"/>
        <c:crossBetween val="midCat"/>
      </c:valAx>
      <c:valAx>
        <c:axId val="447659264"/>
        <c:scaling>
          <c:orientation val="minMax"/>
        </c:scaling>
        <c:delete val="0"/>
        <c:axPos val="l"/>
        <c:title>
          <c:tx>
            <c:rich>
              <a:bodyPr rot="-5400000" vert="horz"/>
              <a:lstStyle/>
              <a:p>
                <a:pPr>
                  <a:defRPr sz="400"/>
                </a:pPr>
                <a:r>
                  <a:rPr lang="en-US" sz="1000" b="1" i="0" baseline="0">
                    <a:effectLst/>
                  </a:rPr>
                  <a:t>Estimated Daily PAR (mol/m2/day)</a:t>
                </a:r>
                <a:endParaRPr lang="en-US" sz="400">
                  <a:effectLst/>
                </a:endParaRPr>
              </a:p>
            </c:rich>
          </c:tx>
          <c:overlay val="0"/>
        </c:title>
        <c:numFmt formatCode="General" sourceLinked="1"/>
        <c:majorTickMark val="out"/>
        <c:minorTickMark val="none"/>
        <c:tickLblPos val="nextTo"/>
        <c:crossAx val="45191917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MCT_E</a:t>
            </a:r>
          </a:p>
        </c:rich>
      </c:tx>
      <c:overlay val="1"/>
    </c:title>
    <c:autoTitleDeleted val="0"/>
    <c:plotArea>
      <c:layout>
        <c:manualLayout>
          <c:layoutTarget val="inner"/>
          <c:xMode val="edge"/>
          <c:yMode val="edge"/>
          <c:x val="5.7905074365704287E-2"/>
          <c:y val="5.1400554097404488E-2"/>
          <c:w val="0.90430336832895886"/>
          <c:h val="0.8326195683872849"/>
        </c:manualLayout>
      </c:layout>
      <c:scatterChart>
        <c:scatterStyle val="smoothMarker"/>
        <c:varyColors val="0"/>
        <c:ser>
          <c:idx val="0"/>
          <c:order val="0"/>
          <c:tx>
            <c:v>Old-Growth</c:v>
          </c:tx>
          <c:spPr>
            <a:ln>
              <a:solidFill>
                <a:srgbClr val="0101C7"/>
              </a:solidFill>
            </a:ln>
          </c:spPr>
          <c:marker>
            <c:symbol val="circle"/>
            <c:size val="4"/>
            <c:spPr>
              <a:solidFill>
                <a:schemeClr val="bg1"/>
              </a:solidFill>
              <a:ln>
                <a:solidFill>
                  <a:srgbClr val="0101C7"/>
                </a:solidFill>
              </a:ln>
            </c:spPr>
          </c:marker>
          <c:xVal>
            <c:numRef>
              <c:f>Figures!$U$172:$U$194</c:f>
              <c:numCache>
                <c:formatCode>General</c:formatCode>
                <c:ptCount val="23"/>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numCache>
            </c:numRef>
          </c:xVal>
          <c:yVal>
            <c:numRef>
              <c:f>Figures!$W$172:$W$194</c:f>
              <c:numCache>
                <c:formatCode>General</c:formatCode>
                <c:ptCount val="23"/>
                <c:pt idx="0">
                  <c:v>1.5228999703001789</c:v>
                </c:pt>
                <c:pt idx="1">
                  <c:v>1.3230191932184561</c:v>
                </c:pt>
                <c:pt idx="2">
                  <c:v>1.0955060387631774</c:v>
                </c:pt>
                <c:pt idx="3">
                  <c:v>1.2781534157497803</c:v>
                </c:pt>
                <c:pt idx="4">
                  <c:v>1.0329475272424027</c:v>
                </c:pt>
                <c:pt idx="5">
                  <c:v>2.4354130983046427</c:v>
                </c:pt>
                <c:pt idx="6">
                  <c:v>0.98601510243398138</c:v>
                </c:pt>
                <c:pt idx="7">
                  <c:v>1.1594159562941713</c:v>
                </c:pt>
                <c:pt idx="8">
                  <c:v>3.0636787273212676</c:v>
                </c:pt>
                <c:pt idx="9">
                  <c:v>1.0580381510434518</c:v>
                </c:pt>
                <c:pt idx="10">
                  <c:v>2.5898925603828484</c:v>
                </c:pt>
                <c:pt idx="11">
                  <c:v>3.7637522264829282</c:v>
                </c:pt>
                <c:pt idx="12">
                  <c:v>4.2987160813155949</c:v>
                </c:pt>
                <c:pt idx="13">
                  <c:v>5.0759636687677281</c:v>
                </c:pt>
                <c:pt idx="14">
                  <c:v>6.002742165303518</c:v>
                </c:pt>
                <c:pt idx="15">
                  <c:v>5.726567965470081</c:v>
                </c:pt>
                <c:pt idx="16">
                  <c:v>1.1248125419263468</c:v>
                </c:pt>
                <c:pt idx="17">
                  <c:v>1.0932078899825637</c:v>
                </c:pt>
                <c:pt idx="18">
                  <c:v>1.6356109305305335</c:v>
                </c:pt>
                <c:pt idx="19">
                  <c:v>4.5864962684516595</c:v>
                </c:pt>
                <c:pt idx="20">
                  <c:v>6.3586519184272223</c:v>
                </c:pt>
                <c:pt idx="21">
                  <c:v>1.2051648859240802</c:v>
                </c:pt>
                <c:pt idx="22">
                  <c:v>1.7235160034587467</c:v>
                </c:pt>
              </c:numCache>
            </c:numRef>
          </c:yVal>
          <c:smooth val="1"/>
        </c:ser>
        <c:ser>
          <c:idx val="1"/>
          <c:order val="1"/>
          <c:tx>
            <c:v>Transition</c:v>
          </c:tx>
          <c:spPr>
            <a:ln>
              <a:solidFill>
                <a:schemeClr val="tx1"/>
              </a:solidFill>
            </a:ln>
          </c:spPr>
          <c:marker>
            <c:symbol val="circle"/>
            <c:size val="4"/>
            <c:spPr>
              <a:solidFill>
                <a:schemeClr val="bg1"/>
              </a:solidFill>
              <a:ln>
                <a:solidFill>
                  <a:schemeClr val="tx1"/>
                </a:solidFill>
              </a:ln>
            </c:spPr>
          </c:marker>
          <c:xVal>
            <c:numRef>
              <c:f>Figures!$U$195:$U$213</c:f>
              <c:numCache>
                <c:formatCode>General</c:formatCode>
                <c:ptCount val="19"/>
                <c:pt idx="0">
                  <c:v>115</c:v>
                </c:pt>
                <c:pt idx="1">
                  <c:v>120</c:v>
                </c:pt>
                <c:pt idx="2">
                  <c:v>125</c:v>
                </c:pt>
                <c:pt idx="3">
                  <c:v>130</c:v>
                </c:pt>
                <c:pt idx="4">
                  <c:v>135</c:v>
                </c:pt>
                <c:pt idx="5">
                  <c:v>140</c:v>
                </c:pt>
                <c:pt idx="6">
                  <c:v>145</c:v>
                </c:pt>
                <c:pt idx="7">
                  <c:v>150</c:v>
                </c:pt>
                <c:pt idx="8">
                  <c:v>155</c:v>
                </c:pt>
                <c:pt idx="9">
                  <c:v>160</c:v>
                </c:pt>
                <c:pt idx="10">
                  <c:v>165</c:v>
                </c:pt>
                <c:pt idx="11">
                  <c:v>170</c:v>
                </c:pt>
                <c:pt idx="12">
                  <c:v>175</c:v>
                </c:pt>
                <c:pt idx="13">
                  <c:v>180</c:v>
                </c:pt>
                <c:pt idx="14">
                  <c:v>185</c:v>
                </c:pt>
                <c:pt idx="15">
                  <c:v>190</c:v>
                </c:pt>
                <c:pt idx="16">
                  <c:v>195</c:v>
                </c:pt>
                <c:pt idx="17">
                  <c:v>200</c:v>
                </c:pt>
                <c:pt idx="18">
                  <c:v>205</c:v>
                </c:pt>
              </c:numCache>
            </c:numRef>
          </c:xVal>
          <c:yVal>
            <c:numRef>
              <c:f>Figures!$W$195:$W$213</c:f>
              <c:numCache>
                <c:formatCode>General</c:formatCode>
                <c:ptCount val="19"/>
                <c:pt idx="0">
                  <c:v>1.1755268056733794</c:v>
                </c:pt>
                <c:pt idx="1">
                  <c:v>1.4260614196863457</c:v>
                </c:pt>
                <c:pt idx="2">
                  <c:v>1.5119744695149668</c:v>
                </c:pt>
                <c:pt idx="3">
                  <c:v>1.6073974692742674</c:v>
                </c:pt>
                <c:pt idx="4">
                  <c:v>1.0391638427033045</c:v>
                </c:pt>
                <c:pt idx="5">
                  <c:v>1.3162889719849356</c:v>
                </c:pt>
                <c:pt idx="6">
                  <c:v>1.3551557499971261</c:v>
                </c:pt>
                <c:pt idx="7">
                  <c:v>1.1197622571507759</c:v>
                </c:pt>
                <c:pt idx="8">
                  <c:v>1.480109974889827</c:v>
                </c:pt>
                <c:pt idx="9">
                  <c:v>1.1486833717736475</c:v>
                </c:pt>
                <c:pt idx="10">
                  <c:v>1.2078795597802445</c:v>
                </c:pt>
                <c:pt idx="11">
                  <c:v>1.0631289422931443</c:v>
                </c:pt>
                <c:pt idx="12">
                  <c:v>1.4069389575614346</c:v>
                </c:pt>
                <c:pt idx="13">
                  <c:v>1.4611391809116629</c:v>
                </c:pt>
                <c:pt idx="14">
                  <c:v>1.373162388253955</c:v>
                </c:pt>
                <c:pt idx="15">
                  <c:v>1.6528753247544496</c:v>
                </c:pt>
                <c:pt idx="16">
                  <c:v>1.4778914742189642</c:v>
                </c:pt>
                <c:pt idx="17">
                  <c:v>1.5160623166929807</c:v>
                </c:pt>
                <c:pt idx="18">
                  <c:v>1.4454437854522455</c:v>
                </c:pt>
              </c:numCache>
            </c:numRef>
          </c:yVal>
          <c:smooth val="1"/>
        </c:ser>
        <c:ser>
          <c:idx val="2"/>
          <c:order val="2"/>
          <c:tx>
            <c:v>Second Growth</c:v>
          </c:tx>
          <c:spPr>
            <a:ln>
              <a:solidFill>
                <a:srgbClr val="00B050"/>
              </a:solidFill>
            </a:ln>
          </c:spPr>
          <c:marker>
            <c:symbol val="circle"/>
            <c:size val="4"/>
            <c:spPr>
              <a:solidFill>
                <a:schemeClr val="bg1"/>
              </a:solidFill>
              <a:ln>
                <a:solidFill>
                  <a:srgbClr val="00B050"/>
                </a:solidFill>
              </a:ln>
            </c:spPr>
          </c:marker>
          <c:xVal>
            <c:numRef>
              <c:f>Figures!$U$214:$U$272</c:f>
              <c:numCache>
                <c:formatCode>General</c:formatCode>
                <c:ptCount val="59"/>
                <c:pt idx="0">
                  <c:v>210</c:v>
                </c:pt>
                <c:pt idx="1">
                  <c:v>215</c:v>
                </c:pt>
                <c:pt idx="2">
                  <c:v>220</c:v>
                </c:pt>
                <c:pt idx="3">
                  <c:v>225</c:v>
                </c:pt>
                <c:pt idx="4">
                  <c:v>230</c:v>
                </c:pt>
                <c:pt idx="5">
                  <c:v>235</c:v>
                </c:pt>
                <c:pt idx="6">
                  <c:v>240</c:v>
                </c:pt>
                <c:pt idx="7">
                  <c:v>245</c:v>
                </c:pt>
                <c:pt idx="8">
                  <c:v>250</c:v>
                </c:pt>
                <c:pt idx="9">
                  <c:v>255</c:v>
                </c:pt>
                <c:pt idx="10">
                  <c:v>260</c:v>
                </c:pt>
                <c:pt idx="11">
                  <c:v>265</c:v>
                </c:pt>
                <c:pt idx="12">
                  <c:v>270</c:v>
                </c:pt>
                <c:pt idx="13">
                  <c:v>275</c:v>
                </c:pt>
                <c:pt idx="14">
                  <c:v>280</c:v>
                </c:pt>
                <c:pt idx="15">
                  <c:v>285</c:v>
                </c:pt>
                <c:pt idx="16">
                  <c:v>290</c:v>
                </c:pt>
                <c:pt idx="17">
                  <c:v>295</c:v>
                </c:pt>
                <c:pt idx="18">
                  <c:v>300</c:v>
                </c:pt>
                <c:pt idx="19">
                  <c:v>305</c:v>
                </c:pt>
                <c:pt idx="20">
                  <c:v>310</c:v>
                </c:pt>
                <c:pt idx="21">
                  <c:v>315</c:v>
                </c:pt>
                <c:pt idx="22">
                  <c:v>320</c:v>
                </c:pt>
                <c:pt idx="23">
                  <c:v>325</c:v>
                </c:pt>
                <c:pt idx="24">
                  <c:v>330</c:v>
                </c:pt>
                <c:pt idx="25">
                  <c:v>335</c:v>
                </c:pt>
                <c:pt idx="26">
                  <c:v>340</c:v>
                </c:pt>
                <c:pt idx="27">
                  <c:v>345</c:v>
                </c:pt>
                <c:pt idx="28">
                  <c:v>350</c:v>
                </c:pt>
                <c:pt idx="29">
                  <c:v>355</c:v>
                </c:pt>
                <c:pt idx="30">
                  <c:v>360</c:v>
                </c:pt>
                <c:pt idx="31">
                  <c:v>365</c:v>
                </c:pt>
                <c:pt idx="32">
                  <c:v>370</c:v>
                </c:pt>
                <c:pt idx="33">
                  <c:v>375</c:v>
                </c:pt>
                <c:pt idx="34">
                  <c:v>380</c:v>
                </c:pt>
                <c:pt idx="35">
                  <c:v>385</c:v>
                </c:pt>
                <c:pt idx="36">
                  <c:v>390</c:v>
                </c:pt>
                <c:pt idx="37">
                  <c:v>395</c:v>
                </c:pt>
                <c:pt idx="38">
                  <c:v>400</c:v>
                </c:pt>
                <c:pt idx="39">
                  <c:v>405</c:v>
                </c:pt>
                <c:pt idx="40">
                  <c:v>410</c:v>
                </c:pt>
                <c:pt idx="41">
                  <c:v>415</c:v>
                </c:pt>
                <c:pt idx="42">
                  <c:v>420</c:v>
                </c:pt>
                <c:pt idx="43">
                  <c:v>425</c:v>
                </c:pt>
                <c:pt idx="44">
                  <c:v>430</c:v>
                </c:pt>
                <c:pt idx="45">
                  <c:v>435</c:v>
                </c:pt>
                <c:pt idx="46">
                  <c:v>440</c:v>
                </c:pt>
                <c:pt idx="47">
                  <c:v>445</c:v>
                </c:pt>
                <c:pt idx="48">
                  <c:v>450</c:v>
                </c:pt>
                <c:pt idx="49">
                  <c:v>455</c:v>
                </c:pt>
                <c:pt idx="50">
                  <c:v>460</c:v>
                </c:pt>
                <c:pt idx="51">
                  <c:v>465</c:v>
                </c:pt>
                <c:pt idx="52">
                  <c:v>470</c:v>
                </c:pt>
                <c:pt idx="53">
                  <c:v>475</c:v>
                </c:pt>
                <c:pt idx="54">
                  <c:v>480</c:v>
                </c:pt>
                <c:pt idx="55">
                  <c:v>485</c:v>
                </c:pt>
                <c:pt idx="56">
                  <c:v>490</c:v>
                </c:pt>
                <c:pt idx="57">
                  <c:v>495</c:v>
                </c:pt>
                <c:pt idx="58">
                  <c:v>500</c:v>
                </c:pt>
              </c:numCache>
            </c:numRef>
          </c:xVal>
          <c:yVal>
            <c:numRef>
              <c:f>Figures!$W$214:$W$272</c:f>
              <c:numCache>
                <c:formatCode>General</c:formatCode>
                <c:ptCount val="59"/>
                <c:pt idx="0">
                  <c:v>1.0075447113582516</c:v>
                </c:pt>
                <c:pt idx="1">
                  <c:v>1.3494760316049454</c:v>
                </c:pt>
                <c:pt idx="2">
                  <c:v>1.0837382340727029</c:v>
                </c:pt>
                <c:pt idx="3">
                  <c:v>1.2982489466407123</c:v>
                </c:pt>
                <c:pt idx="4">
                  <c:v>1.1510981414751309</c:v>
                </c:pt>
                <c:pt idx="5">
                  <c:v>1.0301623306262866</c:v>
                </c:pt>
                <c:pt idx="6">
                  <c:v>0.94602753117983174</c:v>
                </c:pt>
                <c:pt idx="7">
                  <c:v>1.0400995111493807</c:v>
                </c:pt>
                <c:pt idx="8">
                  <c:v>1.3624933848307172</c:v>
                </c:pt>
                <c:pt idx="9">
                  <c:v>1.623389735320391</c:v>
                </c:pt>
                <c:pt idx="10">
                  <c:v>1.1366852964973388</c:v>
                </c:pt>
                <c:pt idx="11">
                  <c:v>1.4411139520933016</c:v>
                </c:pt>
                <c:pt idx="12">
                  <c:v>1.5394364261067381</c:v>
                </c:pt>
                <c:pt idx="13">
                  <c:v>1.3955887822721242</c:v>
                </c:pt>
                <c:pt idx="14">
                  <c:v>1.5279338415214474</c:v>
                </c:pt>
                <c:pt idx="15">
                  <c:v>1.3068457278602723</c:v>
                </c:pt>
                <c:pt idx="16">
                  <c:v>0.99522781560231588</c:v>
                </c:pt>
                <c:pt idx="17">
                  <c:v>1.009057162480046</c:v>
                </c:pt>
                <c:pt idx="18">
                  <c:v>1.2754721099331932</c:v>
                </c:pt>
                <c:pt idx="19">
                  <c:v>1.3649480814876362</c:v>
                </c:pt>
                <c:pt idx="20">
                  <c:v>1.4018830833481406</c:v>
                </c:pt>
                <c:pt idx="21">
                  <c:v>1.5706921661635118</c:v>
                </c:pt>
                <c:pt idx="22">
                  <c:v>1.4115895253378292</c:v>
                </c:pt>
                <c:pt idx="23">
                  <c:v>1.7016806704622258</c:v>
                </c:pt>
                <c:pt idx="24">
                  <c:v>1.1713025174539808</c:v>
                </c:pt>
                <c:pt idx="25">
                  <c:v>1.3474533349592781</c:v>
                </c:pt>
                <c:pt idx="26">
                  <c:v>1.2629072348002126</c:v>
                </c:pt>
                <c:pt idx="27">
                  <c:v>1.3230191932184567</c:v>
                </c:pt>
                <c:pt idx="28">
                  <c:v>1.2392624352605184</c:v>
                </c:pt>
                <c:pt idx="29">
                  <c:v>1.2138733860826165</c:v>
                </c:pt>
                <c:pt idx="30">
                  <c:v>1.3682278910804091</c:v>
                </c:pt>
                <c:pt idx="31">
                  <c:v>1.6528753247544496</c:v>
                </c:pt>
                <c:pt idx="32">
                  <c:v>1.6243640614301873</c:v>
                </c:pt>
                <c:pt idx="33">
                  <c:v>1.2986384797517498</c:v>
                </c:pt>
                <c:pt idx="34">
                  <c:v>1.3702817729433241</c:v>
                </c:pt>
                <c:pt idx="35">
                  <c:v>1.2351796095916761</c:v>
                </c:pt>
                <c:pt idx="36">
                  <c:v>1.1455861098550357</c:v>
                </c:pt>
                <c:pt idx="37">
                  <c:v>1.3498809351469219</c:v>
                </c:pt>
                <c:pt idx="38">
                  <c:v>1.2266862062246608</c:v>
                </c:pt>
                <c:pt idx="39">
                  <c:v>1.1804744009342927</c:v>
                </c:pt>
                <c:pt idx="40">
                  <c:v>1.448917016747735</c:v>
                </c:pt>
                <c:pt idx="41">
                  <c:v>1.1573308847002461</c:v>
                </c:pt>
                <c:pt idx="42">
                  <c:v>1.3563759391748909</c:v>
                </c:pt>
                <c:pt idx="43">
                  <c:v>1.2370337692781737</c:v>
                </c:pt>
                <c:pt idx="44">
                  <c:v>1.1170780500705302</c:v>
                </c:pt>
                <c:pt idx="45">
                  <c:v>1.2001138080917295</c:v>
                </c:pt>
                <c:pt idx="46">
                  <c:v>1.3329791402818747</c:v>
                </c:pt>
                <c:pt idx="47">
                  <c:v>1.0313992674366921</c:v>
                </c:pt>
                <c:pt idx="48">
                  <c:v>1.2377762122503588</c:v>
                </c:pt>
                <c:pt idx="49">
                  <c:v>1.2087858092511512</c:v>
                </c:pt>
                <c:pt idx="50">
                  <c:v>1.2553524783250924</c:v>
                </c:pt>
                <c:pt idx="51">
                  <c:v>1.2366627148083436</c:v>
                </c:pt>
                <c:pt idx="52">
                  <c:v>1.0298533282797682</c:v>
                </c:pt>
                <c:pt idx="53">
                  <c:v>1.0366728398798859</c:v>
                </c:pt>
                <c:pt idx="54">
                  <c:v>1.1566366944473274</c:v>
                </c:pt>
                <c:pt idx="55">
                  <c:v>1.0968214350896415</c:v>
                </c:pt>
                <c:pt idx="56">
                  <c:v>0.93250234975145418</c:v>
                </c:pt>
                <c:pt idx="57">
                  <c:v>0.95831034011832472</c:v>
                </c:pt>
                <c:pt idx="58">
                  <c:v>1.1219479238847028</c:v>
                </c:pt>
              </c:numCache>
            </c:numRef>
          </c:yVal>
          <c:smooth val="1"/>
        </c:ser>
        <c:dLbls>
          <c:showLegendKey val="0"/>
          <c:showVal val="0"/>
          <c:showCatName val="0"/>
          <c:showSerName val="0"/>
          <c:showPercent val="0"/>
          <c:showBubbleSize val="0"/>
        </c:dLbls>
        <c:axId val="447660048"/>
        <c:axId val="447660440"/>
      </c:scatterChart>
      <c:valAx>
        <c:axId val="447660048"/>
        <c:scaling>
          <c:orientation val="minMax"/>
          <c:max val="500"/>
        </c:scaling>
        <c:delete val="0"/>
        <c:axPos val="b"/>
        <c:numFmt formatCode="General" sourceLinked="1"/>
        <c:majorTickMark val="out"/>
        <c:minorTickMark val="none"/>
        <c:tickLblPos val="nextTo"/>
        <c:crossAx val="447660440"/>
        <c:crosses val="autoZero"/>
        <c:crossBetween val="midCat"/>
      </c:valAx>
      <c:valAx>
        <c:axId val="447660440"/>
        <c:scaling>
          <c:orientation val="minMax"/>
        </c:scaling>
        <c:delete val="0"/>
        <c:axPos val="l"/>
        <c:title>
          <c:tx>
            <c:rich>
              <a:bodyPr rot="-5400000" vert="horz"/>
              <a:lstStyle/>
              <a:p>
                <a:pPr>
                  <a:defRPr sz="400"/>
                </a:pPr>
                <a:r>
                  <a:rPr lang="en-US" sz="1000" b="1" i="0" baseline="0">
                    <a:effectLst/>
                  </a:rPr>
                  <a:t>Estimated Daily PAR (mol/m2/day)</a:t>
                </a:r>
                <a:endParaRPr lang="en-US" sz="400">
                  <a:effectLst/>
                </a:endParaRPr>
              </a:p>
            </c:rich>
          </c:tx>
          <c:overlay val="0"/>
        </c:title>
        <c:numFmt formatCode="General" sourceLinked="1"/>
        <c:majorTickMark val="out"/>
        <c:minorTickMark val="none"/>
        <c:tickLblPos val="nextTo"/>
        <c:crossAx val="447660048"/>
        <c:crosses val="autoZero"/>
        <c:crossBetween val="midCat"/>
      </c:valAx>
    </c:plotArea>
    <c:legend>
      <c:legendPos val="r"/>
      <c:layout>
        <c:manualLayout>
          <c:xMode val="edge"/>
          <c:yMode val="edge"/>
          <c:x val="0.83835399030482083"/>
          <c:y val="4.5720326625838449E-2"/>
          <c:w val="0.14665924302535149"/>
          <c:h val="0.25115157480314959"/>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361949</xdr:colOff>
      <xdr:row>2</xdr:row>
      <xdr:rowOff>66675</xdr:rowOff>
    </xdr:from>
    <xdr:to>
      <xdr:col>39</xdr:col>
      <xdr:colOff>466724</xdr:colOff>
      <xdr:row>16</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400049</xdr:colOff>
      <xdr:row>16</xdr:row>
      <xdr:rowOff>152400</xdr:rowOff>
    </xdr:from>
    <xdr:to>
      <xdr:col>39</xdr:col>
      <xdr:colOff>495300</xdr:colOff>
      <xdr:row>31</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395286</xdr:colOff>
      <xdr:row>31</xdr:row>
      <xdr:rowOff>85725</xdr:rowOff>
    </xdr:from>
    <xdr:to>
      <xdr:col>39</xdr:col>
      <xdr:colOff>495299</xdr:colOff>
      <xdr:row>45</xdr:row>
      <xdr:rowOff>161925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orest" refreshedDate="41995.822538310182" createdVersion="4" refreshedVersion="4" minRefreshableVersion="3" recordCount="632">
  <cacheSource type="worksheet">
    <worksheetSource ref="A1:P1048576" sheet="MASTER"/>
  </cacheSource>
  <cacheFields count="15">
    <cacheField name="Site" numFmtId="0">
      <sharedItems containsBlank="1" count="13">
        <s v="MCT_W"/>
        <s v="STR"/>
        <s v="MCT_E"/>
        <s v="CHUCK"/>
        <s v="LOON"/>
        <s v="COOK"/>
        <s v="FRITZ"/>
        <s v="MR404"/>
        <s v="MACK"/>
        <s v="LO703"/>
        <s v="LO701"/>
        <s v="IND"/>
        <m/>
      </sharedItems>
    </cacheField>
    <cacheField name="Site number" numFmtId="0">
      <sharedItems containsString="0" containsBlank="1" containsNumber="1" containsInteger="1" minValue="1" maxValue="12"/>
    </cacheField>
    <cacheField name="Reach Number" numFmtId="0">
      <sharedItems containsString="0" containsBlank="1" containsNumber="1" containsInteger="1" minValue="1" maxValue="3"/>
    </cacheField>
    <cacheField name="Reach Type" numFmtId="0">
      <sharedItems containsBlank="1" count="8">
        <s v="2G"/>
        <s v="OG"/>
        <s v="TRANS"/>
        <s v="MANIP"/>
        <s v="CONTR"/>
        <s v="MANIP1"/>
        <s v="MANIP2"/>
        <m/>
      </sharedItems>
    </cacheField>
    <cacheField name="Reach type #" numFmtId="0">
      <sharedItems containsString="0" containsBlank="1" containsNumber="1" containsInteger="1" minValue="1" maxValue="5"/>
    </cacheField>
    <cacheField name="Date Deployed" numFmtId="0">
      <sharedItems containsNonDate="0" containsDate="1" containsString="0" containsBlank="1" minDate="2014-06-30T00:00:00" maxDate="2015-07-15T00:00:00"/>
    </cacheField>
    <cacheField name="Time Deployed" numFmtId="0">
      <sharedItems containsNonDate="0" containsDate="1" containsString="0" containsBlank="1" minDate="1899-12-30T17:30:00" maxDate="1899-12-30T20:00:00"/>
    </cacheField>
    <cacheField name="Date Retrieved" numFmtId="0">
      <sharedItems containsNonDate="0" containsDate="1" containsString="0" containsBlank="1" minDate="2014-07-01T00:00:00" maxDate="2014-08-27T00:00:00"/>
    </cacheField>
    <cacheField name="Time Retrieved" numFmtId="0">
      <sharedItems containsNonDate="0" containsDate="1" containsString="0" containsBlank="1" minDate="1899-12-30T16:30:00" maxDate="1899-12-30T18:30:00"/>
    </cacheField>
    <cacheField name="CENMET PAR" numFmtId="0">
      <sharedItems containsString="0" containsBlank="1" containsNumber="1" minValue="22322.319999999996" maxValue="45096.460000000006"/>
    </cacheField>
    <cacheField name="Total PAR =(CENMET PAR*time interval (15)" numFmtId="0">
      <sharedItems containsString="0" containsBlank="1" containsNumber="1" minValue="334834.79999999993" maxValue="676446.90000000014"/>
    </cacheField>
    <cacheField name="Distance" numFmtId="0">
      <sharedItems containsString="0" containsBlank="1" containsNumber="1" containsInteger="1" minValue="0" maxValue="500"/>
    </cacheField>
    <cacheField name="Delta FL" numFmtId="0">
      <sharedItems containsString="0" containsBlank="1" containsNumber="1" minValue="-7.0000000000000071" maxValue="331.51000000000005"/>
    </cacheField>
    <cacheField name="Converted to PAR (y = 17172e0.0086x)" numFmtId="0">
      <sharedItems containsString="0" containsBlank="1" containsNumber="1" minValue="16168.746498012626" maxValue="297158.64378824399"/>
    </cacheField>
    <cacheField name="Percet CENMET (Full SUN)" numFmtId="0">
      <sharedItems containsString="0" containsBlank="1" containsNumber="1" minValue="2.5017190398150948" maxValue="77.876330379332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32">
  <r>
    <x v="0"/>
    <n v="1"/>
    <n v="1"/>
    <x v="0"/>
    <n v="2"/>
    <d v="2014-06-30T00:00:00"/>
    <d v="1899-12-30T20:00:00"/>
    <d v="2014-07-01T00:00:00"/>
    <d v="1899-12-30T18:30:00"/>
    <n v="45096.460000000006"/>
    <n v="676446.90000000014"/>
    <n v="0"/>
    <n v="4.2700000000000102"/>
    <n v="17814.311486795086"/>
    <n v="2.6335121776439636"/>
  </r>
  <r>
    <x v="0"/>
    <n v="1"/>
    <n v="1"/>
    <x v="0"/>
    <n v="2"/>
    <d v="2014-06-30T00:00:00"/>
    <d v="1899-12-30T20:00:00"/>
    <d v="2014-07-01T00:00:00"/>
    <d v="1899-12-30T18:30:00"/>
    <n v="45096.460000000006"/>
    <n v="676446.90000000014"/>
    <n v="5"/>
    <n v="64.36999999999999"/>
    <n v="29870.224567515572"/>
    <n v="4.4157530424805804"/>
  </r>
  <r>
    <x v="0"/>
    <n v="1"/>
    <n v="1"/>
    <x v="0"/>
    <n v="2"/>
    <d v="2014-06-30T00:00:00"/>
    <d v="1899-12-30T20:00:00"/>
    <d v="2014-07-01T00:00:00"/>
    <d v="1899-12-30T18:30:00"/>
    <n v="45096.46"/>
    <n v="676446.9"/>
    <n v="10"/>
    <n v="33.403333333333315"/>
    <n v="22886.536617387359"/>
    <n v="3.3833456280732985"/>
  </r>
  <r>
    <x v="0"/>
    <n v="1"/>
    <n v="1"/>
    <x v="0"/>
    <n v="2"/>
    <d v="2014-06-30T00:00:00"/>
    <d v="1899-12-30T20:00:00"/>
    <d v="2014-07-01T00:00:00"/>
    <d v="1899-12-30T18:30:00"/>
    <n v="45096.46"/>
    <n v="676446.9"/>
    <n v="15"/>
    <n v="8.7033333333333278"/>
    <n v="18506.625757698221"/>
    <n v="2.7358578711349288"/>
  </r>
  <r>
    <x v="0"/>
    <n v="1"/>
    <n v="1"/>
    <x v="0"/>
    <n v="2"/>
    <d v="2014-06-30T00:00:00"/>
    <d v="1899-12-30T20:00:00"/>
    <d v="2014-07-01T00:00:00"/>
    <d v="1899-12-30T18:30:00"/>
    <n v="45096.46"/>
    <n v="676446.9"/>
    <n v="20"/>
    <n v="9.8366666666666536"/>
    <n v="18687.88557465755"/>
    <n v="2.7626537389198695"/>
  </r>
  <r>
    <x v="0"/>
    <n v="1"/>
    <n v="1"/>
    <x v="0"/>
    <n v="2"/>
    <d v="2014-06-30T00:00:00"/>
    <d v="1899-12-30T20:00:00"/>
    <d v="2014-07-01T00:00:00"/>
    <d v="1899-12-30T18:30:00"/>
    <n v="45096.46"/>
    <n v="676446.9"/>
    <n v="25"/>
    <n v="20.936666666666657"/>
    <n v="20559.754167784224"/>
    <n v="3.0393744383756096"/>
  </r>
  <r>
    <x v="0"/>
    <n v="1"/>
    <n v="1"/>
    <x v="0"/>
    <n v="2"/>
    <d v="2014-06-30T00:00:00"/>
    <d v="1899-12-30T20:00:00"/>
    <d v="2014-07-01T00:00:00"/>
    <d v="1899-12-30T18:30:00"/>
    <n v="45096.46"/>
    <n v="676446.9"/>
    <n v="30"/>
    <n v="20.670000000000005"/>
    <n v="20512.657822676614"/>
    <n v="3.032412126166387"/>
  </r>
  <r>
    <x v="0"/>
    <n v="1"/>
    <n v="1"/>
    <x v="0"/>
    <n v="2"/>
    <d v="2014-06-30T00:00:00"/>
    <d v="1899-12-30T20:00:00"/>
    <d v="2014-07-01T00:00:00"/>
    <d v="1899-12-30T18:30:00"/>
    <n v="45096.46"/>
    <n v="676446.9"/>
    <n v="35"/>
    <n v="34.93666666666666"/>
    <n v="23190.332371391964"/>
    <n v="3.4282561382707146"/>
  </r>
  <r>
    <x v="0"/>
    <n v="1"/>
    <n v="1"/>
    <x v="0"/>
    <n v="2"/>
    <d v="2014-06-30T00:00:00"/>
    <d v="1899-12-30T20:00:00"/>
    <d v="2014-07-01T00:00:00"/>
    <d v="1899-12-30T18:30:00"/>
    <n v="45096.46"/>
    <n v="676446.9"/>
    <n v="40"/>
    <n v="172.97"/>
    <n v="76006.749865498306"/>
    <n v="11.236173876397142"/>
  </r>
  <r>
    <x v="0"/>
    <n v="1"/>
    <n v="1"/>
    <x v="0"/>
    <n v="2"/>
    <d v="2014-06-30T00:00:00"/>
    <d v="1899-12-30T20:00:00"/>
    <d v="2014-07-01T00:00:00"/>
    <d v="1899-12-30T18:30:00"/>
    <n v="45096.46"/>
    <n v="676446.9"/>
    <n v="45"/>
    <n v="75.536666666666662"/>
    <n v="32881.016451843105"/>
    <n v="4.8608422112427601"/>
  </r>
  <r>
    <x v="0"/>
    <n v="1"/>
    <n v="1"/>
    <x v="0"/>
    <n v="2"/>
    <d v="2014-06-30T00:00:00"/>
    <d v="1899-12-30T20:00:00"/>
    <d v="2014-07-01T00:00:00"/>
    <d v="1899-12-30T18:30:00"/>
    <n v="45096.46"/>
    <n v="676446.9"/>
    <n v="50"/>
    <n v="70.070000000000007"/>
    <n v="31370.945134608162"/>
    <n v="4.6376064602569933"/>
  </r>
  <r>
    <x v="0"/>
    <n v="1"/>
    <n v="1"/>
    <x v="0"/>
    <n v="2"/>
    <d v="2014-06-30T00:00:00"/>
    <d v="1899-12-30T20:00:00"/>
    <d v="2014-07-01T00:00:00"/>
    <d v="1899-12-30T18:30:00"/>
    <n v="45096.46"/>
    <n v="676446.9"/>
    <n v="55"/>
    <n v="47.203333333333326"/>
    <n v="25770.45851331751"/>
    <n v="3.8096794461350196"/>
  </r>
  <r>
    <x v="0"/>
    <n v="1"/>
    <n v="1"/>
    <x v="0"/>
    <n v="2"/>
    <d v="2014-06-30T00:00:00"/>
    <d v="1899-12-30T20:00:00"/>
    <d v="2014-07-01T00:00:00"/>
    <d v="1899-12-30T18:30:00"/>
    <n v="45096.46"/>
    <n v="676446.9"/>
    <n v="60"/>
    <n v="32.436666666666675"/>
    <n v="22697.061884188319"/>
    <n v="3.3553353388400953"/>
  </r>
  <r>
    <x v="0"/>
    <n v="1"/>
    <n v="1"/>
    <x v="0"/>
    <n v="2"/>
    <d v="2014-06-30T00:00:00"/>
    <d v="1899-12-30T20:00:00"/>
    <d v="2014-07-01T00:00:00"/>
    <d v="1899-12-30T18:30:00"/>
    <n v="45096.46"/>
    <n v="676446.9"/>
    <n v="65"/>
    <n v="63.403333333333336"/>
    <n v="29622.932767749517"/>
    <n v="4.3791955832378733"/>
  </r>
  <r>
    <x v="0"/>
    <n v="1"/>
    <n v="1"/>
    <x v="0"/>
    <n v="2"/>
    <d v="2014-06-30T00:00:00"/>
    <d v="1899-12-30T20:00:00"/>
    <d v="2014-07-01T00:00:00"/>
    <d v="1899-12-30T18:30:00"/>
    <n v="45096.46"/>
    <n v="676446.9"/>
    <n v="70"/>
    <n v="36.936666666666675"/>
    <n v="23592.656154138105"/>
    <n v="3.4877321714591498"/>
  </r>
  <r>
    <x v="0"/>
    <n v="1"/>
    <n v="1"/>
    <x v="0"/>
    <n v="2"/>
    <d v="2014-06-30T00:00:00"/>
    <d v="1899-12-30T20:00:00"/>
    <d v="2014-07-01T00:00:00"/>
    <d v="1899-12-30T18:30:00"/>
    <n v="45096.46"/>
    <n v="676446.9"/>
    <n v="75"/>
    <n v="39.003333333333323"/>
    <n v="24015.724829559629"/>
    <n v="3.5502749483454838"/>
  </r>
  <r>
    <x v="0"/>
    <n v="1"/>
    <n v="1"/>
    <x v="0"/>
    <n v="2"/>
    <d v="2014-06-30T00:00:00"/>
    <d v="1899-12-30T20:00:00"/>
    <d v="2014-07-01T00:00:00"/>
    <d v="1899-12-30T18:30:00"/>
    <n v="45096.46"/>
    <n v="676446.9"/>
    <n v="80"/>
    <n v="67.069999999999993"/>
    <n v="30571.926412724373"/>
    <n v="4.5194865129434953"/>
  </r>
  <r>
    <x v="0"/>
    <n v="1"/>
    <n v="1"/>
    <x v="0"/>
    <n v="2"/>
    <d v="2014-06-30T00:00:00"/>
    <d v="1899-12-30T20:00:00"/>
    <d v="2014-07-01T00:00:00"/>
    <d v="1899-12-30T18:30:00"/>
    <n v="45096.46"/>
    <n v="676446.9"/>
    <n v="85"/>
    <n v="78.63666666666667"/>
    <n v="33769.414071882391"/>
    <n v="4.9921751540117025"/>
  </r>
  <r>
    <x v="0"/>
    <n v="1"/>
    <n v="1"/>
    <x v="0"/>
    <n v="2"/>
    <d v="2014-06-30T00:00:00"/>
    <d v="1899-12-30T20:00:00"/>
    <d v="2014-07-01T00:00:00"/>
    <d v="1899-12-30T18:30:00"/>
    <n v="45096.46"/>
    <n v="676446.9"/>
    <n v="90"/>
    <n v="42.103333333333325"/>
    <n v="24664.595061821059"/>
    <n v="3.6461982547072149"/>
  </r>
  <r>
    <x v="0"/>
    <n v="1"/>
    <n v="1"/>
    <x v="0"/>
    <n v="2"/>
    <d v="2014-06-30T00:00:00"/>
    <d v="1899-12-30T20:00:00"/>
    <d v="2014-07-01T00:00:00"/>
    <d v="1899-12-30T18:30:00"/>
    <n v="45096.46"/>
    <n v="676446.9"/>
    <n v="95"/>
    <n v="5.4699999999999989"/>
    <n v="17999.10708653849"/>
    <n v="2.6608307446657662"/>
  </r>
  <r>
    <x v="0"/>
    <n v="1"/>
    <n v="1"/>
    <x v="0"/>
    <n v="2"/>
    <d v="2014-06-30T00:00:00"/>
    <d v="1899-12-30T20:00:00"/>
    <d v="2014-07-01T00:00:00"/>
    <d v="1899-12-30T18:30:00"/>
    <n v="45096.46"/>
    <n v="676446.9"/>
    <n v="100"/>
    <n v="37.77000000000001"/>
    <n v="23762.344179052201"/>
    <n v="3.5128173666036759"/>
  </r>
  <r>
    <x v="0"/>
    <n v="1"/>
    <n v="1"/>
    <x v="0"/>
    <n v="2"/>
    <d v="2014-06-30T00:00:00"/>
    <d v="1899-12-30T20:00:00"/>
    <d v="2014-07-01T00:00:00"/>
    <d v="1899-12-30T18:30:00"/>
    <n v="45096.46"/>
    <n v="676446.9"/>
    <n v="105"/>
    <n v="12.603333333333344"/>
    <n v="19137.864688539361"/>
    <n v="2.8291747199284023"/>
  </r>
  <r>
    <x v="0"/>
    <n v="1"/>
    <n v="1"/>
    <x v="0"/>
    <n v="2"/>
    <d v="2014-06-30T00:00:00"/>
    <d v="1899-12-30T20:00:00"/>
    <d v="2014-07-01T00:00:00"/>
    <d v="1899-12-30T18:30:00"/>
    <n v="45096.46"/>
    <n v="676446.9"/>
    <n v="110"/>
    <n v="37.203333333333326"/>
    <n v="23646.824067718375"/>
    <n v="3.4957398825714741"/>
  </r>
  <r>
    <x v="0"/>
    <n v="1"/>
    <n v="1"/>
    <x v="0"/>
    <n v="2"/>
    <d v="2014-06-30T00:00:00"/>
    <d v="1899-12-30T20:00:00"/>
    <d v="2014-07-01T00:00:00"/>
    <d v="1899-12-30T18:30:00"/>
    <n v="45096.46"/>
    <n v="676446.9"/>
    <n v="115"/>
    <n v="21.670000000000005"/>
    <n v="20689.827417254397"/>
    <n v="3.0586033312081695"/>
  </r>
  <r>
    <x v="0"/>
    <n v="1"/>
    <n v="1"/>
    <x v="0"/>
    <n v="2"/>
    <d v="2014-06-30T00:00:00"/>
    <d v="1899-12-30T20:00:00"/>
    <d v="2014-07-01T00:00:00"/>
    <d v="1899-12-30T18:30:00"/>
    <n v="45096.46"/>
    <n v="676446.9"/>
    <n v="120"/>
    <n v="35.936666666666675"/>
    <n v="23390.629271963349"/>
    <n v="3.4578662821816977"/>
  </r>
  <r>
    <x v="0"/>
    <n v="1"/>
    <n v="1"/>
    <x v="0"/>
    <n v="2"/>
    <d v="2014-06-30T00:00:00"/>
    <d v="1899-12-30T20:00:00"/>
    <d v="2014-07-01T00:00:00"/>
    <d v="1899-12-30T18:30:00"/>
    <n v="45096.46"/>
    <n v="676446.9"/>
    <n v="125"/>
    <n v="-1.3300000000000125"/>
    <n v="16976.705681364852"/>
    <n v="2.5096878530103179"/>
  </r>
  <r>
    <x v="0"/>
    <n v="1"/>
    <n v="1"/>
    <x v="0"/>
    <n v="2"/>
    <d v="2014-06-30T00:00:00"/>
    <d v="1899-12-30T20:00:00"/>
    <d v="2014-07-01T00:00:00"/>
    <d v="1899-12-30T18:30:00"/>
    <n v="45096.46"/>
    <n v="676446.9"/>
    <n v="130"/>
    <n v="3.0033333333333396"/>
    <n v="17621.307391200433"/>
    <n v="2.6049801383080373"/>
  </r>
  <r>
    <x v="0"/>
    <n v="1"/>
    <n v="1"/>
    <x v="0"/>
    <n v="2"/>
    <d v="2014-06-30T00:00:00"/>
    <d v="1899-12-30T20:00:00"/>
    <d v="2014-07-01T00:00:00"/>
    <d v="1899-12-30T18:30:00"/>
    <n v="45096.46"/>
    <n v="676446.9"/>
    <n v="135"/>
    <n v="71.27"/>
    <n v="31696.36959038713"/>
    <n v="4.6857143687682106"/>
  </r>
  <r>
    <x v="0"/>
    <n v="1"/>
    <n v="1"/>
    <x v="0"/>
    <n v="2"/>
    <d v="2014-06-30T00:00:00"/>
    <d v="1899-12-30T20:00:00"/>
    <d v="2014-07-01T00:00:00"/>
    <d v="1899-12-30T18:30:00"/>
    <n v="45096.46"/>
    <n v="676446.9"/>
    <n v="140"/>
    <n v="44.503333333333337"/>
    <n v="25178.962313616295"/>
    <n v="3.7222378155057396"/>
  </r>
  <r>
    <x v="0"/>
    <n v="1"/>
    <n v="1"/>
    <x v="0"/>
    <n v="2"/>
    <d v="2014-06-30T00:00:00"/>
    <d v="1899-12-30T20:00:00"/>
    <d v="2014-07-01T00:00:00"/>
    <d v="1899-12-30T18:30:00"/>
    <n v="45096.46"/>
    <n v="676446.9"/>
    <n v="145"/>
    <n v="63.169999999999987"/>
    <n v="29563.54901761829"/>
    <n v="4.3704168084173771"/>
  </r>
  <r>
    <x v="0"/>
    <n v="1"/>
    <n v="1"/>
    <x v="0"/>
    <n v="2"/>
    <d v="2014-06-30T00:00:00"/>
    <d v="1899-12-30T20:00:00"/>
    <d v="2014-07-01T00:00:00"/>
    <d v="1899-12-30T18:30:00"/>
    <n v="45096.46"/>
    <n v="676446.9"/>
    <n v="150"/>
    <n v="25.203333333333347"/>
    <n v="21328.171767715245"/>
    <n v="3.1529705831625869"/>
  </r>
  <r>
    <x v="0"/>
    <n v="1"/>
    <n v="1"/>
    <x v="0"/>
    <n v="2"/>
    <d v="2014-06-30T00:00:00"/>
    <d v="1899-12-30T20:00:00"/>
    <d v="2014-07-01T00:00:00"/>
    <d v="1899-12-30T18:30:00"/>
    <n v="45096.46"/>
    <n v="676446.9"/>
    <n v="155"/>
    <n v="63.703333333333326"/>
    <n v="29699.458610178161"/>
    <n v="4.3905084952238171"/>
  </r>
  <r>
    <x v="0"/>
    <n v="1"/>
    <n v="1"/>
    <x v="0"/>
    <n v="2"/>
    <d v="2014-06-30T00:00:00"/>
    <d v="1899-12-30T20:00:00"/>
    <d v="2014-07-01T00:00:00"/>
    <d v="1899-12-30T18:30:00"/>
    <n v="45096.46"/>
    <n v="676446.9"/>
    <n v="160"/>
    <n v="22.336666666666673"/>
    <n v="20808.789794058215"/>
    <n v="3.0761896896945218"/>
  </r>
  <r>
    <x v="0"/>
    <n v="1"/>
    <n v="2"/>
    <x v="1"/>
    <n v="1"/>
    <d v="2014-06-30T00:00:00"/>
    <d v="1899-12-30T20:00:00"/>
    <d v="2014-07-01T00:00:00"/>
    <d v="1899-12-30T18:30:00"/>
    <n v="45096.46"/>
    <n v="676446.9"/>
    <n v="0"/>
    <n v="155.97333333333333"/>
    <n v="65670.565869407961"/>
    <n v="9.7081627352284361"/>
  </r>
  <r>
    <x v="0"/>
    <n v="1"/>
    <n v="2"/>
    <x v="1"/>
    <n v="1"/>
    <d v="2014-06-30T00:00:00"/>
    <d v="1899-12-30T20:00:00"/>
    <d v="2014-07-01T00:00:00"/>
    <d v="1899-12-30T18:30:00"/>
    <n v="45096.46"/>
    <n v="676446.9"/>
    <n v="5"/>
    <n v="160.60666666666668"/>
    <n v="68340.152877332017"/>
    <n v="10.102811155957994"/>
  </r>
  <r>
    <x v="0"/>
    <n v="1"/>
    <n v="2"/>
    <x v="1"/>
    <n v="1"/>
    <d v="2014-06-30T00:00:00"/>
    <d v="1899-12-30T20:00:00"/>
    <d v="2014-07-01T00:00:00"/>
    <d v="1899-12-30T18:30:00"/>
    <n v="45096.46"/>
    <n v="676446.9"/>
    <n v="10"/>
    <n v="179.74"/>
    <n v="80563.375691977271"/>
    <n v="11.909785630176923"/>
  </r>
  <r>
    <x v="0"/>
    <n v="1"/>
    <n v="2"/>
    <x v="1"/>
    <n v="1"/>
    <d v="2014-06-30T00:00:00"/>
    <d v="1899-12-30T20:00:00"/>
    <d v="2014-07-01T00:00:00"/>
    <d v="1899-12-30T18:30:00"/>
    <n v="45096.46"/>
    <n v="676446.9"/>
    <n v="15"/>
    <n v="184.27333333333331"/>
    <n v="83766.303216247732"/>
    <n v="12.383278453378637"/>
  </r>
  <r>
    <x v="0"/>
    <n v="1"/>
    <n v="2"/>
    <x v="1"/>
    <n v="1"/>
    <d v="2014-06-30T00:00:00"/>
    <d v="1899-12-30T20:00:00"/>
    <d v="2014-07-01T00:00:00"/>
    <d v="1899-12-30T18:30:00"/>
    <n v="45096.46"/>
    <n v="676446.9"/>
    <n v="20"/>
    <n v="131.30666666666667"/>
    <n v="53118.086573841589"/>
    <n v="7.8525138593792922"/>
  </r>
  <r>
    <x v="0"/>
    <n v="1"/>
    <n v="2"/>
    <x v="1"/>
    <n v="1"/>
    <d v="2014-06-30T00:00:00"/>
    <d v="1899-12-30T20:00:00"/>
    <d v="2014-07-01T00:00:00"/>
    <d v="1899-12-30T18:30:00"/>
    <n v="45096.46"/>
    <n v="676446.9"/>
    <n v="25"/>
    <n v="96.339999999999989"/>
    <n v="39322.786120581492"/>
    <n v="5.8131371613324694"/>
  </r>
  <r>
    <x v="0"/>
    <n v="1"/>
    <n v="2"/>
    <x v="1"/>
    <n v="1"/>
    <d v="2014-06-30T00:00:00"/>
    <d v="1899-12-30T20:00:00"/>
    <d v="2014-07-01T00:00:00"/>
    <d v="1899-12-30T18:30:00"/>
    <n v="45096.46"/>
    <n v="676446.9"/>
    <n v="30"/>
    <n v="240.9"/>
    <n v="136322.05671370309"/>
    <n v="20.152661903499457"/>
  </r>
  <r>
    <x v="0"/>
    <n v="1"/>
    <n v="2"/>
    <x v="1"/>
    <n v="1"/>
    <d v="2014-06-30T00:00:00"/>
    <d v="1899-12-30T20:00:00"/>
    <d v="2014-07-01T00:00:00"/>
    <d v="1899-12-30T18:30:00"/>
    <n v="45096.46"/>
    <n v="676446.9"/>
    <n v="35"/>
    <n v="226.00666666666666"/>
    <n v="119933.50733841534"/>
    <n v="17.729921940423608"/>
  </r>
  <r>
    <x v="0"/>
    <n v="1"/>
    <n v="2"/>
    <x v="1"/>
    <n v="1"/>
    <d v="2014-06-30T00:00:00"/>
    <d v="1899-12-30T20:00:00"/>
    <d v="2014-07-01T00:00:00"/>
    <d v="1899-12-30T18:30:00"/>
    <n v="45096.46"/>
    <n v="676446.9"/>
    <n v="40"/>
    <n v="169.54"/>
    <n v="73797.447948311295"/>
    <n v="10.909569982257484"/>
  </r>
  <r>
    <x v="0"/>
    <n v="1"/>
    <n v="2"/>
    <x v="1"/>
    <n v="1"/>
    <d v="2014-06-30T00:00:00"/>
    <d v="1899-12-30T20:00:00"/>
    <d v="2014-07-01T00:00:00"/>
    <d v="1899-12-30T18:30:00"/>
    <n v="45096.46"/>
    <n v="676446.9"/>
    <n v="45"/>
    <n v="242.62"/>
    <n v="138353.52024008415"/>
    <n v="20.452975723605821"/>
  </r>
  <r>
    <x v="0"/>
    <n v="1"/>
    <n v="2"/>
    <x v="1"/>
    <n v="1"/>
    <d v="2014-06-30T00:00:00"/>
    <d v="1899-12-30T20:00:00"/>
    <d v="2014-07-01T00:00:00"/>
    <d v="1899-12-30T18:30:00"/>
    <n v="45096.46"/>
    <n v="676446.9"/>
    <n v="50"/>
    <n v="142.04"/>
    <n v="58254.663560311339"/>
    <n v="8.6118605259793988"/>
  </r>
  <r>
    <x v="0"/>
    <n v="1"/>
    <n v="2"/>
    <x v="1"/>
    <n v="1"/>
    <d v="2014-06-30T00:00:00"/>
    <d v="1899-12-30T20:00:00"/>
    <d v="2014-07-01T00:00:00"/>
    <d v="1899-12-30T18:30:00"/>
    <n v="45096.46"/>
    <n v="676446.9"/>
    <n v="55"/>
    <n v="99.90666666666668"/>
    <n v="40547.636130996594"/>
    <n v="5.9942082861192203"/>
  </r>
  <r>
    <x v="0"/>
    <n v="1"/>
    <n v="2"/>
    <x v="1"/>
    <n v="1"/>
    <d v="2014-06-30T00:00:00"/>
    <d v="1899-12-30T20:00:00"/>
    <d v="2014-07-01T00:00:00"/>
    <d v="1899-12-30T18:30:00"/>
    <n v="45096.46"/>
    <n v="676446.9"/>
    <n v="60"/>
    <n v="14.673333333333327"/>
    <n v="19481.607532833186"/>
    <n v="2.8799906589612854"/>
  </r>
  <r>
    <x v="0"/>
    <n v="1"/>
    <n v="2"/>
    <x v="1"/>
    <n v="1"/>
    <d v="2014-06-30T00:00:00"/>
    <d v="1899-12-30T20:00:00"/>
    <d v="2014-07-01T00:00:00"/>
    <d v="1899-12-30T18:30:00"/>
    <n v="45096.46"/>
    <n v="676446.9"/>
    <n v="65"/>
    <n v="112.37333333333333"/>
    <n v="45136.481277322811"/>
    <n v="6.672583062665054"/>
  </r>
  <r>
    <x v="0"/>
    <n v="1"/>
    <n v="2"/>
    <x v="1"/>
    <n v="1"/>
    <d v="2014-06-30T00:00:00"/>
    <d v="1899-12-30T20:00:00"/>
    <d v="2014-07-01T00:00:00"/>
    <d v="1899-12-30T18:30:00"/>
    <n v="45096.46"/>
    <n v="676446.9"/>
    <n v="70"/>
    <n v="25.506666666666661"/>
    <n v="21383.882492228349"/>
    <n v="3.1612063699646411"/>
  </r>
  <r>
    <x v="0"/>
    <n v="1"/>
    <n v="2"/>
    <x v="1"/>
    <n v="1"/>
    <d v="2014-06-30T00:00:00"/>
    <d v="1899-12-30T20:00:00"/>
    <d v="2014-07-01T00:00:00"/>
    <d v="1899-12-30T18:30:00"/>
    <n v="45096.46"/>
    <n v="676446.9"/>
    <n v="75"/>
    <n v="94.973333333333315"/>
    <n v="38863.317739497426"/>
    <n v="5.7452133699625829"/>
  </r>
  <r>
    <x v="0"/>
    <n v="1"/>
    <n v="2"/>
    <x v="1"/>
    <n v="1"/>
    <d v="2014-06-30T00:00:00"/>
    <d v="1899-12-30T20:00:00"/>
    <d v="2014-07-01T00:00:00"/>
    <d v="1899-12-30T18:30:00"/>
    <n v="45096.46"/>
    <n v="676446.9"/>
    <n v="80"/>
    <n v="4.640000000000005"/>
    <n v="17871.086907735946"/>
    <n v="2.6419053598643063"/>
  </r>
  <r>
    <x v="0"/>
    <n v="1"/>
    <n v="2"/>
    <x v="1"/>
    <n v="1"/>
    <d v="2014-06-30T00:00:00"/>
    <d v="1899-12-30T20:00:00"/>
    <d v="2014-07-01T00:00:00"/>
    <d v="1899-12-30T18:30:00"/>
    <n v="45096.46"/>
    <n v="676446.9"/>
    <n v="85"/>
    <n v="18.106666666666666"/>
    <n v="20065.410934941792"/>
    <n v="2.9662950536016632"/>
  </r>
  <r>
    <x v="0"/>
    <n v="1"/>
    <n v="2"/>
    <x v="1"/>
    <n v="1"/>
    <d v="2014-06-30T00:00:00"/>
    <d v="1899-12-30T20:00:00"/>
    <d v="2014-07-01T00:00:00"/>
    <d v="1899-12-30T18:30:00"/>
    <n v="45096.46"/>
    <n v="676446.9"/>
    <n v="90"/>
    <n v="52.973333333333336"/>
    <n v="27081.499433621946"/>
    <n v="4.0034922820434158"/>
  </r>
  <r>
    <x v="0"/>
    <n v="1"/>
    <n v="2"/>
    <x v="1"/>
    <n v="1"/>
    <d v="2014-06-30T00:00:00"/>
    <d v="1899-12-30T20:00:00"/>
    <d v="2014-07-01T00:00:00"/>
    <d v="1899-12-30T18:30:00"/>
    <n v="45096.46"/>
    <n v="676446.9"/>
    <n v="95"/>
    <n v="33.94"/>
    <n v="22992.409744672656"/>
    <n v="3.3989969862634681"/>
  </r>
  <r>
    <x v="0"/>
    <n v="1"/>
    <n v="2"/>
    <x v="1"/>
    <n v="1"/>
    <d v="2014-06-30T00:00:00"/>
    <d v="1899-12-30T20:00:00"/>
    <d v="2014-07-01T00:00:00"/>
    <d v="1899-12-30T18:30:00"/>
    <n v="45096.46"/>
    <n v="676446.9"/>
    <n v="100"/>
    <n v="61.506666666666661"/>
    <n v="29143.662630699331"/>
    <n v="4.3083444732615863"/>
  </r>
  <r>
    <x v="0"/>
    <n v="1"/>
    <n v="2"/>
    <x v="1"/>
    <n v="1"/>
    <d v="2014-06-30T00:00:00"/>
    <d v="1899-12-30T20:00:00"/>
    <d v="2014-07-01T00:00:00"/>
    <d v="1899-12-30T18:30:00"/>
    <n v="45096.46"/>
    <n v="676446.9"/>
    <n v="105"/>
    <n v="156.14000000000001"/>
    <n v="65764.761170993661"/>
    <n v="9.7220877456890786"/>
  </r>
  <r>
    <x v="0"/>
    <n v="1"/>
    <n v="2"/>
    <x v="1"/>
    <n v="1"/>
    <d v="2014-06-30T00:00:00"/>
    <d v="1899-12-30T20:00:00"/>
    <d v="2014-07-01T00:00:00"/>
    <d v="1899-12-30T18:30:00"/>
    <n v="45096.46"/>
    <n v="676446.9"/>
    <n v="110"/>
    <n v="45.406666666666659"/>
    <n v="25375.331052877042"/>
    <n v="3.7512672543664611"/>
  </r>
  <r>
    <x v="0"/>
    <n v="1"/>
    <n v="2"/>
    <x v="1"/>
    <n v="1"/>
    <d v="2014-06-30T00:00:00"/>
    <d v="1899-12-30T20:00:00"/>
    <d v="2014-07-01T00:00:00"/>
    <d v="1899-12-30T18:30:00"/>
    <n v="45096.46"/>
    <n v="676446.9"/>
    <n v="115"/>
    <n v="16.139999999999986"/>
    <n v="19728.891803491104"/>
    <n v="2.9165470051664224"/>
  </r>
  <r>
    <x v="0"/>
    <n v="1"/>
    <n v="2"/>
    <x v="1"/>
    <n v="1"/>
    <d v="2014-06-30T00:00:00"/>
    <d v="1899-12-30T20:00:00"/>
    <d v="2014-07-01T00:00:00"/>
    <d v="1899-12-30T18:30:00"/>
    <n v="45096.46"/>
    <n v="676446.9"/>
    <n v="120"/>
    <n v="86.506666666666661"/>
    <n v="36134.116833837797"/>
    <n v="5.3417521514013586"/>
  </r>
  <r>
    <x v="0"/>
    <n v="1"/>
    <n v="2"/>
    <x v="1"/>
    <n v="1"/>
    <d v="2014-06-30T00:00:00"/>
    <d v="1899-12-30T20:00:00"/>
    <d v="2014-07-01T00:00:00"/>
    <d v="1899-12-30T18:30:00"/>
    <n v="45096.46"/>
    <n v="676446.9"/>
    <n v="125"/>
    <n v="7.306666666666672"/>
    <n v="18285.666172979294"/>
    <n v="2.7031931365165978"/>
  </r>
  <r>
    <x v="0"/>
    <n v="1"/>
    <n v="2"/>
    <x v="1"/>
    <n v="1"/>
    <d v="2014-06-30T00:00:00"/>
    <d v="1899-12-30T20:00:00"/>
    <d v="2014-07-01T00:00:00"/>
    <d v="1899-12-30T18:30:00"/>
    <n v="45096.46"/>
    <n v="676446.9"/>
    <n v="130"/>
    <n v="159.07333333333332"/>
    <n v="67444.889802199425"/>
    <n v="9.9704632842872698"/>
  </r>
  <r>
    <x v="0"/>
    <n v="1"/>
    <n v="2"/>
    <x v="1"/>
    <n v="1"/>
    <d v="2014-06-30T00:00:00"/>
    <d v="1899-12-30T20:00:00"/>
    <d v="2014-07-01T00:00:00"/>
    <d v="1899-12-30T18:30:00"/>
    <n v="45096.46"/>
    <n v="676446.9"/>
    <n v="135"/>
    <n v="114.60666666666664"/>
    <n v="46011.781519985292"/>
    <n v="6.8019798035862511"/>
  </r>
  <r>
    <x v="0"/>
    <n v="1"/>
    <n v="2"/>
    <x v="1"/>
    <n v="1"/>
    <d v="2014-06-30T00:00:00"/>
    <d v="1899-12-30T20:00:00"/>
    <d v="2014-07-01T00:00:00"/>
    <d v="1899-12-30T18:30:00"/>
    <n v="45096.46"/>
    <n v="676446.9"/>
    <n v="140"/>
    <n v="46.406666666666673"/>
    <n v="25594.499975489565"/>
    <n v="3.7836672731428829"/>
  </r>
  <r>
    <x v="0"/>
    <n v="1"/>
    <n v="2"/>
    <x v="1"/>
    <n v="1"/>
    <d v="2014-06-30T00:00:00"/>
    <d v="1899-12-30T20:00:00"/>
    <d v="2014-07-01T00:00:00"/>
    <d v="1899-12-30T18:30:00"/>
    <n v="45096.46"/>
    <n v="676446.9"/>
    <n v="145"/>
    <n v="8.5400000000000009"/>
    <n v="18480.648366443009"/>
    <n v="2.7320176005600749"/>
  </r>
  <r>
    <x v="0"/>
    <n v="1"/>
    <n v="2"/>
    <x v="1"/>
    <n v="1"/>
    <d v="2014-06-30T00:00:00"/>
    <d v="1899-12-30T20:00:00"/>
    <d v="2014-07-01T00:00:00"/>
    <d v="1899-12-30T18:30:00"/>
    <n v="45096.46"/>
    <n v="676446.9"/>
    <n v="150"/>
    <n v="25.839999999999993"/>
    <n v="21445.270903389046"/>
    <n v="3.1702814963582577"/>
  </r>
  <r>
    <x v="0"/>
    <n v="1"/>
    <n v="2"/>
    <x v="1"/>
    <n v="1"/>
    <d v="2014-06-30T00:00:00"/>
    <d v="1899-12-30T20:00:00"/>
    <d v="2014-07-01T00:00:00"/>
    <d v="1899-12-30T18:30:00"/>
    <n v="45096.46"/>
    <n v="676446.9"/>
    <n v="155"/>
    <n v="57.606666666666662"/>
    <n v="28182.39475995228"/>
    <n v="4.1662390292500833"/>
  </r>
  <r>
    <x v="0"/>
    <n v="1"/>
    <n v="2"/>
    <x v="1"/>
    <n v="1"/>
    <d v="2014-06-30T00:00:00"/>
    <d v="1899-12-30T20:00:00"/>
    <d v="2014-07-01T00:00:00"/>
    <d v="1899-12-30T18:30:00"/>
    <n v="45096.46"/>
    <n v="676446.9"/>
    <n v="160"/>
    <n v="142.34"/>
    <n v="58405.154642315334"/>
    <n v="8.6341078127958504"/>
  </r>
  <r>
    <x v="1"/>
    <n v="2"/>
    <n v="1"/>
    <x v="1"/>
    <n v="1"/>
    <d v="2014-06-30T00:00:00"/>
    <d v="1899-12-30T20:00:00"/>
    <d v="2014-07-01T00:00:00"/>
    <d v="1899-12-30T18:30:00"/>
    <n v="45096.46"/>
    <n v="676446.9"/>
    <n v="0"/>
    <n v="204.36666666666667"/>
    <n v="99567.268762228385"/>
    <n v="14.719155156484328"/>
  </r>
  <r>
    <x v="1"/>
    <n v="2"/>
    <n v="1"/>
    <x v="1"/>
    <n v="1"/>
    <d v="2014-06-30T00:00:00"/>
    <d v="1899-12-30T20:00:00"/>
    <d v="2014-07-01T00:00:00"/>
    <d v="1899-12-30T18:30:00"/>
    <n v="45096.46"/>
    <n v="676446.9"/>
    <n v="5"/>
    <n v="28.699999999999989"/>
    <n v="21979.279098305069"/>
    <n v="3.2492246025970504"/>
  </r>
  <r>
    <x v="1"/>
    <n v="2"/>
    <n v="1"/>
    <x v="1"/>
    <n v="1"/>
    <d v="2014-06-30T00:00:00"/>
    <d v="1899-12-30T20:00:00"/>
    <d v="2014-07-01T00:00:00"/>
    <d v="1899-12-30T18:30:00"/>
    <n v="45096.46"/>
    <n v="676446.9"/>
    <n v="10"/>
    <n v="66"/>
    <n v="30291.893951248105"/>
    <n v="4.478088960308356"/>
  </r>
  <r>
    <x v="1"/>
    <n v="2"/>
    <n v="1"/>
    <x v="1"/>
    <n v="1"/>
    <d v="2014-06-30T00:00:00"/>
    <d v="1899-12-30T20:00:00"/>
    <d v="2014-07-01T00:00:00"/>
    <d v="1899-12-30T18:30:00"/>
    <n v="45096.46"/>
    <n v="676446.9"/>
    <n v="15"/>
    <n v="271.26666666666665"/>
    <n v="177004.20399848648"/>
    <n v="26.166755143454196"/>
  </r>
  <r>
    <x v="1"/>
    <n v="2"/>
    <n v="1"/>
    <x v="1"/>
    <n v="1"/>
    <d v="2014-06-30T00:00:00"/>
    <d v="1899-12-30T20:00:00"/>
    <d v="2014-07-01T00:00:00"/>
    <d v="1899-12-30T18:30:00"/>
    <n v="45096.46"/>
    <n v="676446.9"/>
    <n v="20"/>
    <n v="236.86666666666667"/>
    <n v="131674.56788631072"/>
    <n v="19.465617757478189"/>
  </r>
  <r>
    <x v="1"/>
    <n v="2"/>
    <n v="1"/>
    <x v="1"/>
    <n v="1"/>
    <d v="2014-06-30T00:00:00"/>
    <d v="1899-12-30T20:00:00"/>
    <d v="2014-07-01T00:00:00"/>
    <d v="1899-12-30T18:30:00"/>
    <n v="45096.46"/>
    <n v="676446.9"/>
    <n v="25"/>
    <n v="38.833333333333357"/>
    <n v="23980.639493488899"/>
    <n v="3.545088238779555"/>
  </r>
  <r>
    <x v="1"/>
    <n v="2"/>
    <n v="1"/>
    <x v="1"/>
    <n v="1"/>
    <d v="2014-06-30T00:00:00"/>
    <d v="1899-12-30T20:00:00"/>
    <d v="2014-07-01T00:00:00"/>
    <d v="1899-12-30T18:30:00"/>
    <n v="45096.46"/>
    <n v="676446.9"/>
    <n v="30"/>
    <n v="245.10000000000002"/>
    <n v="141336.01640231721"/>
    <n v="20.893881900015685"/>
  </r>
  <r>
    <x v="1"/>
    <n v="2"/>
    <n v="1"/>
    <x v="1"/>
    <n v="1"/>
    <d v="2014-06-30T00:00:00"/>
    <d v="1899-12-30T20:00:00"/>
    <d v="2014-07-01T00:00:00"/>
    <d v="1899-12-30T18:30:00"/>
    <n v="45096.46"/>
    <n v="676446.9"/>
    <n v="35"/>
    <n v="122.50000000000001"/>
    <n v="49243.636461301008"/>
    <n v="7.2797490034030767"/>
  </r>
  <r>
    <x v="1"/>
    <n v="2"/>
    <n v="1"/>
    <x v="1"/>
    <n v="1"/>
    <d v="2014-06-30T00:00:00"/>
    <d v="1899-12-30T20:00:00"/>
    <d v="2014-07-01T00:00:00"/>
    <d v="1899-12-30T18:30:00"/>
    <n v="45096.46"/>
    <n v="676446.9"/>
    <n v="40"/>
    <n v="112.41666666666667"/>
    <n v="45153.305274022168"/>
    <n v="6.6750701753562875"/>
  </r>
  <r>
    <x v="1"/>
    <n v="2"/>
    <n v="1"/>
    <x v="1"/>
    <n v="1"/>
    <d v="2014-06-30T00:00:00"/>
    <d v="1899-12-30T20:00:00"/>
    <d v="2014-07-01T00:00:00"/>
    <d v="1899-12-30T18:30:00"/>
    <n v="45096.46"/>
    <n v="676446.9"/>
    <n v="45"/>
    <n v="237.53333333333333"/>
    <n v="132431.67036205719"/>
    <n v="19.577541173158927"/>
  </r>
  <r>
    <x v="1"/>
    <n v="2"/>
    <n v="1"/>
    <x v="1"/>
    <n v="1"/>
    <d v="2014-06-30T00:00:00"/>
    <d v="1899-12-30T20:00:00"/>
    <d v="2014-07-01T00:00:00"/>
    <d v="1899-12-30T18:30:00"/>
    <n v="45096.46"/>
    <n v="676446.9"/>
    <n v="50"/>
    <n v="217.5"/>
    <n v="111472.74821088537"/>
    <n v="16.479157227401792"/>
  </r>
  <r>
    <x v="1"/>
    <n v="2"/>
    <n v="1"/>
    <x v="1"/>
    <n v="1"/>
    <d v="2014-06-30T00:00:00"/>
    <d v="1899-12-30T20:00:00"/>
    <d v="2014-07-01T00:00:00"/>
    <d v="1899-12-30T18:30:00"/>
    <n v="45096.46"/>
    <n v="676446.9"/>
    <n v="55"/>
    <n v="251.70000000000002"/>
    <n v="149590.28900456076"/>
    <n v="22.114121449083552"/>
  </r>
  <r>
    <x v="1"/>
    <n v="2"/>
    <n v="1"/>
    <x v="1"/>
    <n v="1"/>
    <d v="2014-06-30T00:00:00"/>
    <d v="1899-12-30T20:00:00"/>
    <d v="2014-07-01T00:00:00"/>
    <d v="1899-12-30T18:30:00"/>
    <n v="45096.46"/>
    <n v="676446.9"/>
    <n v="60"/>
    <n v="169.73333333333332"/>
    <n v="73920.250566719871"/>
    <n v="10.92772404851288"/>
  </r>
  <r>
    <x v="1"/>
    <n v="2"/>
    <n v="1"/>
    <x v="1"/>
    <n v="1"/>
    <d v="2014-06-30T00:00:00"/>
    <d v="1899-12-30T20:00:00"/>
    <d v="2014-07-01T00:00:00"/>
    <d v="1899-12-30T18:30:00"/>
    <n v="45096.46"/>
    <n v="676446.9"/>
    <n v="65"/>
    <n v="290.03166666666669"/>
    <n v="208002.99605239806"/>
    <n v="30.749345743531098"/>
  </r>
  <r>
    <x v="1"/>
    <n v="2"/>
    <n v="1"/>
    <x v="1"/>
    <n v="1"/>
    <d v="2014-06-30T00:00:00"/>
    <d v="1899-12-30T20:00:00"/>
    <d v="2014-07-01T00:00:00"/>
    <d v="1899-12-30T18:30:00"/>
    <n v="45096.46"/>
    <n v="676446.9"/>
    <n v="70"/>
    <n v="244.5"/>
    <n v="140608.6009036566"/>
    <n v="20.786347147670657"/>
  </r>
  <r>
    <x v="1"/>
    <n v="2"/>
    <n v="1"/>
    <x v="1"/>
    <n v="1"/>
    <d v="2014-06-30T00:00:00"/>
    <d v="1899-12-30T20:00:00"/>
    <d v="2014-07-01T00:00:00"/>
    <d v="1899-12-30T18:30:00"/>
    <n v="45096.46"/>
    <n v="676446.9"/>
    <n v="75"/>
    <n v="27.433333333333341"/>
    <n v="21741.150844662752"/>
    <n v="3.2140218019570717"/>
  </r>
  <r>
    <x v="1"/>
    <n v="2"/>
    <n v="1"/>
    <x v="1"/>
    <n v="1"/>
    <d v="2014-06-30T00:00:00"/>
    <d v="1899-12-30T20:00:00"/>
    <d v="2014-07-01T00:00:00"/>
    <d v="1899-12-30T18:30:00"/>
    <n v="45096.46"/>
    <n v="676446.9"/>
    <n v="80"/>
    <n v="186.11666666666667"/>
    <n v="85104.803870282194"/>
    <n v="12.581150696423057"/>
  </r>
  <r>
    <x v="1"/>
    <n v="2"/>
    <n v="1"/>
    <x v="1"/>
    <n v="1"/>
    <d v="2014-06-30T00:00:00"/>
    <d v="1899-12-30T20:00:00"/>
    <d v="2014-07-01T00:00:00"/>
    <d v="1899-12-30T18:30:00"/>
    <n v="45096.46"/>
    <n v="676446.9"/>
    <n v="85"/>
    <n v="160"/>
    <n v="67984.52803308914"/>
    <n v="10.05023868585829"/>
  </r>
  <r>
    <x v="1"/>
    <n v="2"/>
    <n v="1"/>
    <x v="1"/>
    <n v="1"/>
    <d v="2014-06-30T00:00:00"/>
    <d v="1899-12-30T20:00:00"/>
    <d v="2014-07-01T00:00:00"/>
    <d v="1899-12-30T18:30:00"/>
    <n v="45096.46"/>
    <n v="676446.9"/>
    <n v="90"/>
    <n v="100.26666666666669"/>
    <n v="40673.366142086241"/>
    <n v="6.0127951125337757"/>
  </r>
  <r>
    <x v="1"/>
    <n v="2"/>
    <n v="1"/>
    <x v="1"/>
    <n v="1"/>
    <d v="2014-06-30T00:00:00"/>
    <d v="1899-12-30T20:00:00"/>
    <d v="2014-07-01T00:00:00"/>
    <d v="1899-12-30T18:30:00"/>
    <n v="45096.46"/>
    <n v="676446.9"/>
    <n v="95"/>
    <n v="59.100000000000023"/>
    <n v="28546.665961819272"/>
    <n v="4.2200897013230856"/>
  </r>
  <r>
    <x v="1"/>
    <n v="2"/>
    <n v="1"/>
    <x v="1"/>
    <n v="1"/>
    <d v="2014-06-30T00:00:00"/>
    <d v="1899-12-30T20:00:00"/>
    <d v="2014-07-01T00:00:00"/>
    <d v="1899-12-30T18:30:00"/>
    <n v="45096.46"/>
    <n v="676446.9"/>
    <n v="100"/>
    <n v="252.63333333333335"/>
    <n v="150795.83216502963"/>
    <n v="22.292338417846196"/>
  </r>
  <r>
    <x v="1"/>
    <n v="2"/>
    <n v="1"/>
    <x v="1"/>
    <n v="1"/>
    <d v="2014-06-30T00:00:00"/>
    <d v="1899-12-30T20:00:00"/>
    <d v="2014-07-01T00:00:00"/>
    <d v="1899-12-30T18:30:00"/>
    <n v="45096.46"/>
    <n v="676446.9"/>
    <n v="105"/>
    <n v="317.17666666666668"/>
    <n v="262696.5289689225"/>
    <n v="38.83475982651742"/>
  </r>
  <r>
    <x v="1"/>
    <n v="2"/>
    <n v="1"/>
    <x v="1"/>
    <n v="1"/>
    <d v="2014-06-30T00:00:00"/>
    <d v="1899-12-30T20:00:00"/>
    <d v="2014-07-01T00:00:00"/>
    <d v="1899-12-30T18:30:00"/>
    <n v="45096.46"/>
    <n v="676446.9"/>
    <n v="110"/>
    <n v="308.76333333333338"/>
    <n v="244360.55451392755"/>
    <n v="36.124129553099813"/>
  </r>
  <r>
    <x v="1"/>
    <n v="2"/>
    <n v="1"/>
    <x v="1"/>
    <n v="1"/>
    <d v="2014-06-30T00:00:00"/>
    <d v="1899-12-30T20:00:00"/>
    <d v="2014-07-01T00:00:00"/>
    <d v="1899-12-30T18:30:00"/>
    <n v="45096.46"/>
    <n v="676446.9"/>
    <n v="115"/>
    <n v="331.51000000000005"/>
    <n v="297158.64378824399"/>
    <n v="43.929337807334761"/>
  </r>
  <r>
    <x v="1"/>
    <n v="2"/>
    <n v="1"/>
    <x v="1"/>
    <n v="1"/>
    <d v="2014-06-30T00:00:00"/>
    <d v="1899-12-30T20:00:00"/>
    <d v="2014-07-01T00:00:00"/>
    <d v="1899-12-30T18:30:00"/>
    <n v="45096.46"/>
    <n v="676446.9"/>
    <n v="120"/>
    <n v="80.233333333333348"/>
    <n v="34236.311378165265"/>
    <n v="5.0611971727810801"/>
  </r>
  <r>
    <x v="1"/>
    <n v="2"/>
    <n v="1"/>
    <x v="1"/>
    <n v="1"/>
    <d v="2014-06-30T00:00:00"/>
    <d v="1899-12-30T20:00:00"/>
    <d v="2014-07-01T00:00:00"/>
    <d v="1899-12-30T18:30:00"/>
    <n v="45096.46"/>
    <n v="676446.9"/>
    <n v="125"/>
    <n v="329.03333333333336"/>
    <n v="290896.29149308329"/>
    <n v="43.003566354296737"/>
  </r>
  <r>
    <x v="1"/>
    <n v="2"/>
    <n v="1"/>
    <x v="1"/>
    <n v="1"/>
    <d v="2014-06-30T00:00:00"/>
    <d v="1899-12-30T20:00:00"/>
    <d v="2014-07-01T00:00:00"/>
    <d v="1899-12-30T18:30:00"/>
    <n v="45096.46"/>
    <n v="676446.9"/>
    <n v="130"/>
    <n v="310.02333333333337"/>
    <n v="247022.84371532971"/>
    <n v="36.517699129869577"/>
  </r>
  <r>
    <x v="1"/>
    <n v="2"/>
    <n v="1"/>
    <x v="1"/>
    <n v="1"/>
    <d v="2014-06-30T00:00:00"/>
    <d v="1899-12-30T20:00:00"/>
    <d v="2014-07-01T00:00:00"/>
    <d v="1899-12-30T18:30:00"/>
    <n v="45096.46"/>
    <n v="676446.9"/>
    <n v="135"/>
    <n v="303.49"/>
    <n v="233526.17057114322"/>
    <n v="34.522468884275057"/>
  </r>
  <r>
    <x v="1"/>
    <n v="2"/>
    <n v="1"/>
    <x v="1"/>
    <n v="1"/>
    <d v="2014-06-30T00:00:00"/>
    <d v="1899-12-30T20:00:00"/>
    <d v="2014-07-01T00:00:00"/>
    <d v="1899-12-30T18:30:00"/>
    <n v="45096.46"/>
    <n v="676446.9"/>
    <n v="140"/>
    <n v="150.90000000000003"/>
    <n v="62866.922461033471"/>
    <n v="9.2936965874237103"/>
  </r>
  <r>
    <x v="1"/>
    <n v="2"/>
    <n v="1"/>
    <x v="1"/>
    <n v="1"/>
    <d v="2014-06-30T00:00:00"/>
    <d v="1899-12-30T20:00:00"/>
    <d v="2014-07-01T00:00:00"/>
    <d v="1899-12-30T18:30:00"/>
    <n v="45096.46"/>
    <n v="676446.9"/>
    <n v="145"/>
    <n v="255.76666666666668"/>
    <n v="154914.52042919537"/>
    <n v="22.901209308401793"/>
  </r>
  <r>
    <x v="1"/>
    <n v="2"/>
    <n v="1"/>
    <x v="1"/>
    <n v="1"/>
    <d v="2014-06-30T00:00:00"/>
    <d v="1899-12-30T20:00:00"/>
    <d v="2014-07-01T00:00:00"/>
    <d v="1899-12-30T18:30:00"/>
    <n v="45096.46"/>
    <n v="676446.9"/>
    <n v="150"/>
    <n v="158.8666666666667"/>
    <n v="67325.124214603944"/>
    <n v="9.9527581861346324"/>
  </r>
  <r>
    <x v="1"/>
    <n v="2"/>
    <n v="1"/>
    <x v="1"/>
    <n v="1"/>
    <d v="2014-06-30T00:00:00"/>
    <d v="1899-12-30T20:00:00"/>
    <d v="2014-07-01T00:00:00"/>
    <d v="1899-12-30T18:30:00"/>
    <n v="45096.46"/>
    <n v="676446.9"/>
    <n v="155"/>
    <n v="241.4"/>
    <n v="136909.50366335615"/>
    <n v="20.2395049283774"/>
  </r>
  <r>
    <x v="1"/>
    <n v="2"/>
    <n v="1"/>
    <x v="1"/>
    <n v="1"/>
    <d v="2014-06-30T00:00:00"/>
    <d v="1899-12-30T20:00:00"/>
    <d v="2014-07-01T00:00:00"/>
    <d v="1899-12-30T18:30:00"/>
    <n v="45096.46"/>
    <n v="676446.9"/>
    <n v="160"/>
    <n v="238.8666666666667"/>
    <n v="133958.95990773925"/>
    <n v="19.803322316613357"/>
  </r>
  <r>
    <x v="1"/>
    <n v="2"/>
    <n v="2"/>
    <x v="0"/>
    <n v="2"/>
    <d v="2014-06-30T00:00:00"/>
    <d v="1899-12-30T20:00:00"/>
    <d v="2014-07-01T00:00:00"/>
    <d v="1899-12-30T18:30:00"/>
    <n v="45096.46"/>
    <n v="676446.9"/>
    <n v="0"/>
    <n v="80.60952380952385"/>
    <n v="34347.253362075731"/>
    <n v="5.0775978664512662"/>
  </r>
  <r>
    <x v="1"/>
    <n v="2"/>
    <n v="2"/>
    <x v="0"/>
    <n v="2"/>
    <d v="2014-06-30T00:00:00"/>
    <d v="1899-12-30T20:00:00"/>
    <d v="2014-07-01T00:00:00"/>
    <d v="1899-12-30T18:30:00"/>
    <n v="45096.46"/>
    <n v="676446.9"/>
    <n v="5"/>
    <n v="61.642857142857174"/>
    <n v="29177.81679603257"/>
    <n v="4.3133935266807439"/>
  </r>
  <r>
    <x v="1"/>
    <n v="2"/>
    <n v="2"/>
    <x v="0"/>
    <n v="2"/>
    <d v="2014-06-30T00:00:00"/>
    <d v="1899-12-30T20:00:00"/>
    <d v="2014-07-01T00:00:00"/>
    <d v="1899-12-30T18:30:00"/>
    <n v="45096.46"/>
    <n v="676446.9"/>
    <n v="10"/>
    <n v="33.409523809523847"/>
    <n v="22887.755085437646"/>
    <n v="3.3835257557448553"/>
  </r>
  <r>
    <x v="1"/>
    <n v="2"/>
    <n v="2"/>
    <x v="0"/>
    <n v="2"/>
    <d v="2014-06-30T00:00:00"/>
    <d v="1899-12-30T20:00:00"/>
    <d v="2014-07-01T00:00:00"/>
    <d v="1899-12-30T18:30:00"/>
    <n v="45096.46"/>
    <n v="676446.9"/>
    <n v="15"/>
    <n v="38.80952380952386"/>
    <n v="23975.729674757888"/>
    <n v="3.5443624140723959"/>
  </r>
  <r>
    <x v="1"/>
    <n v="2"/>
    <n v="2"/>
    <x v="0"/>
    <n v="2"/>
    <d v="2014-06-30T00:00:00"/>
    <d v="1899-12-30T20:00:00"/>
    <d v="2014-07-01T00:00:00"/>
    <d v="1899-12-30T18:30:00"/>
    <n v="45096.46"/>
    <n v="676446.9"/>
    <n v="20"/>
    <n v="71.142857142857196"/>
    <n v="31661.730815230811"/>
    <n v="4.6805936748665431"/>
  </r>
  <r>
    <x v="1"/>
    <n v="2"/>
    <n v="2"/>
    <x v="0"/>
    <n v="2"/>
    <d v="2014-06-30T00:00:00"/>
    <d v="1899-12-30T20:00:00"/>
    <d v="2014-07-01T00:00:00"/>
    <d v="1899-12-30T18:30:00"/>
    <n v="45096.46"/>
    <n v="676446.9"/>
    <n v="25"/>
    <n v="40.109523809523871"/>
    <n v="24245.282324168355"/>
    <n v="3.5842107228473292"/>
  </r>
  <r>
    <x v="1"/>
    <n v="2"/>
    <n v="2"/>
    <x v="0"/>
    <n v="2"/>
    <d v="2014-06-30T00:00:00"/>
    <d v="1899-12-30T20:00:00"/>
    <d v="2014-07-01T00:00:00"/>
    <d v="1899-12-30T18:30:00"/>
    <n v="45096.46"/>
    <n v="676446.9"/>
    <n v="30"/>
    <n v="44.942857142857207"/>
    <n v="25274.316494494073"/>
    <n v="3.7363341445565164"/>
  </r>
  <r>
    <x v="1"/>
    <n v="2"/>
    <n v="2"/>
    <x v="0"/>
    <n v="2"/>
    <d v="2014-06-30T00:00:00"/>
    <d v="1899-12-30T20:00:00"/>
    <d v="2014-07-01T00:00:00"/>
    <d v="1899-12-30T18:30:00"/>
    <n v="45096.46"/>
    <n v="676446.9"/>
    <n v="35"/>
    <n v="26.509523809523873"/>
    <n v="21569.106906667959"/>
    <n v="3.1885883292048436"/>
  </r>
  <r>
    <x v="1"/>
    <n v="2"/>
    <n v="2"/>
    <x v="0"/>
    <n v="2"/>
    <d v="2014-06-30T00:00:00"/>
    <d v="1899-12-30T20:00:00"/>
    <d v="2014-07-01T00:00:00"/>
    <d v="1899-12-30T18:30:00"/>
    <n v="45096.46"/>
    <n v="676446.9"/>
    <n v="40"/>
    <n v="21.409523809523851"/>
    <n v="20643.532105692746"/>
    <n v="3.051759436800249"/>
  </r>
  <r>
    <x v="1"/>
    <n v="2"/>
    <n v="2"/>
    <x v="0"/>
    <n v="2"/>
    <d v="2014-06-30T00:00:00"/>
    <d v="1899-12-30T20:00:00"/>
    <d v="2014-07-01T00:00:00"/>
    <d v="1899-12-30T18:30:00"/>
    <n v="45096.46"/>
    <n v="676446.9"/>
    <n v="45"/>
    <n v="99.10952380952385"/>
    <n v="40270.615340805954"/>
    <n v="5.9532559526558479"/>
  </r>
  <r>
    <x v="1"/>
    <n v="2"/>
    <n v="2"/>
    <x v="0"/>
    <n v="2"/>
    <d v="2014-06-30T00:00:00"/>
    <d v="1899-12-30T20:00:00"/>
    <d v="2014-07-01T00:00:00"/>
    <d v="1899-12-30T18:30:00"/>
    <n v="45096.46"/>
    <n v="676446.9"/>
    <n v="50"/>
    <n v="41.976190476190531"/>
    <n v="24637.640827828054"/>
    <n v="3.642213576236073"/>
  </r>
  <r>
    <x v="1"/>
    <n v="2"/>
    <n v="2"/>
    <x v="0"/>
    <n v="2"/>
    <d v="2014-06-30T00:00:00"/>
    <d v="1899-12-30T20:00:00"/>
    <d v="2014-07-01T00:00:00"/>
    <d v="1899-12-30T18:30:00"/>
    <n v="45096.46"/>
    <n v="676446.9"/>
    <n v="55"/>
    <n v="161.6428571428572"/>
    <n v="68951.869780532928"/>
    <n v="10.193242038736955"/>
  </r>
  <r>
    <x v="1"/>
    <n v="2"/>
    <n v="2"/>
    <x v="0"/>
    <n v="2"/>
    <d v="2014-06-30T00:00:00"/>
    <d v="1899-12-30T20:00:00"/>
    <d v="2014-07-01T00:00:00"/>
    <d v="1899-12-30T18:30:00"/>
    <n v="45096.46"/>
    <n v="676446.9"/>
    <n v="60"/>
    <n v="41.00952380952387"/>
    <n v="24433.668925021226"/>
    <n v="3.6120601521008115"/>
  </r>
  <r>
    <x v="1"/>
    <n v="2"/>
    <n v="2"/>
    <x v="0"/>
    <n v="2"/>
    <d v="2014-06-30T00:00:00"/>
    <d v="1899-12-30T20:00:00"/>
    <d v="2014-07-01T00:00:00"/>
    <d v="1899-12-30T18:30:00"/>
    <n v="45096.46"/>
    <n v="676446.9"/>
    <n v="65"/>
    <n v="163.94285714285721"/>
    <n v="70329.315795880713"/>
    <n v="10.39687162375653"/>
  </r>
  <r>
    <x v="1"/>
    <n v="2"/>
    <n v="2"/>
    <x v="0"/>
    <n v="2"/>
    <d v="2014-06-30T00:00:00"/>
    <d v="1899-12-30T20:00:00"/>
    <d v="2014-07-01T00:00:00"/>
    <d v="1899-12-30T18:30:00"/>
    <n v="45096.46"/>
    <n v="676446.9"/>
    <n v="70"/>
    <n v="152.07619047619053"/>
    <n v="63506.063431961971"/>
    <n v="9.3881816047884872"/>
  </r>
  <r>
    <x v="1"/>
    <n v="2"/>
    <n v="2"/>
    <x v="0"/>
    <n v="2"/>
    <d v="2014-06-30T00:00:00"/>
    <d v="1899-12-30T20:00:00"/>
    <d v="2014-07-01T00:00:00"/>
    <d v="1899-12-30T18:30:00"/>
    <n v="45096.46"/>
    <n v="676446.9"/>
    <n v="75"/>
    <n v="219.70952380952386"/>
    <n v="113611.19569955487"/>
    <n v="16.795286621840511"/>
  </r>
  <r>
    <x v="1"/>
    <n v="2"/>
    <n v="2"/>
    <x v="0"/>
    <n v="2"/>
    <d v="2014-06-30T00:00:00"/>
    <d v="1899-12-30T20:00:00"/>
    <d v="2014-07-01T00:00:00"/>
    <d v="1899-12-30T18:30:00"/>
    <n v="45096.46"/>
    <n v="676446.9"/>
    <n v="80"/>
    <n v="102.69285714285718"/>
    <n v="41530.941252742035"/>
    <n v="6.1395715247925642"/>
  </r>
  <r>
    <x v="1"/>
    <n v="2"/>
    <n v="2"/>
    <x v="0"/>
    <n v="2"/>
    <d v="2014-06-30T00:00:00"/>
    <d v="1899-12-30T20:00:00"/>
    <d v="2014-07-01T00:00:00"/>
    <d v="1899-12-30T18:30:00"/>
    <n v="45096.46"/>
    <n v="676446.9"/>
    <n v="85"/>
    <n v="183.67619047619053"/>
    <n v="83337.230029720624"/>
    <n v="12.319848022028133"/>
  </r>
  <r>
    <x v="1"/>
    <n v="2"/>
    <n v="2"/>
    <x v="0"/>
    <n v="2"/>
    <d v="2014-06-30T00:00:00"/>
    <d v="1899-12-30T20:00:00"/>
    <d v="2014-07-01T00:00:00"/>
    <d v="1899-12-30T18:30:00"/>
    <n v="45096.46"/>
    <n v="676446.9"/>
    <n v="90"/>
    <n v="18.992857142857222"/>
    <n v="20218.918424702864"/>
    <n v="2.9889882597884423"/>
  </r>
  <r>
    <x v="1"/>
    <n v="2"/>
    <n v="2"/>
    <x v="0"/>
    <n v="2"/>
    <d v="2014-06-30T00:00:00"/>
    <d v="1899-12-30T20:00:00"/>
    <d v="2014-07-01T00:00:00"/>
    <d v="1899-12-30T18:30:00"/>
    <n v="45096.46"/>
    <n v="676446.9"/>
    <n v="95"/>
    <n v="14.476190476190553"/>
    <n v="19448.605842714063"/>
    <n v="2.8751119774093228"/>
  </r>
  <r>
    <x v="1"/>
    <n v="2"/>
    <n v="2"/>
    <x v="0"/>
    <n v="2"/>
    <d v="2014-06-30T00:00:00"/>
    <d v="1899-12-30T20:00:00"/>
    <d v="2014-07-01T00:00:00"/>
    <d v="1899-12-30T18:30:00"/>
    <n v="45096.46"/>
    <n v="676446.9"/>
    <n v="100"/>
    <n v="55.409523809523868"/>
    <n v="27654.875875721977"/>
    <n v="4.0882552460099939"/>
  </r>
  <r>
    <x v="1"/>
    <n v="2"/>
    <n v="2"/>
    <x v="0"/>
    <n v="2"/>
    <d v="2014-06-30T00:00:00"/>
    <d v="1899-12-30T20:00:00"/>
    <d v="2014-07-01T00:00:00"/>
    <d v="1899-12-30T18:30:00"/>
    <n v="45096.46"/>
    <n v="676446.9"/>
    <n v="105"/>
    <n v="91.742857142857218"/>
    <n v="37798.473635268158"/>
    <n v="5.5877961204742244"/>
  </r>
  <r>
    <x v="1"/>
    <n v="2"/>
    <n v="2"/>
    <x v="0"/>
    <n v="2"/>
    <d v="2014-06-30T00:00:00"/>
    <d v="1899-12-30T20:00:00"/>
    <d v="2014-07-01T00:00:00"/>
    <d v="1899-12-30T18:30:00"/>
    <n v="45096.46"/>
    <n v="676446.9"/>
    <n v="110"/>
    <n v="35.076190476190533"/>
    <n v="23218.17526270288"/>
    <n v="3.4323721880760898"/>
  </r>
  <r>
    <x v="1"/>
    <n v="2"/>
    <n v="2"/>
    <x v="0"/>
    <n v="2"/>
    <d v="2014-06-30T00:00:00"/>
    <d v="1899-12-30T20:00:00"/>
    <d v="2014-07-01T00:00:00"/>
    <d v="1899-12-30T18:30:00"/>
    <n v="45096.46"/>
    <n v="676446.9"/>
    <n v="115"/>
    <n v="11.542857142857196"/>
    <n v="18964.119032679802"/>
    <n v="2.8034896800738984"/>
  </r>
  <r>
    <x v="1"/>
    <n v="2"/>
    <n v="2"/>
    <x v="0"/>
    <n v="2"/>
    <d v="2014-06-30T00:00:00"/>
    <d v="1899-12-30T20:00:00"/>
    <d v="2014-07-01T00:00:00"/>
    <d v="1899-12-30T18:30:00"/>
    <n v="45096.46"/>
    <n v="676446.9"/>
    <n v="120"/>
    <n v="215.0428571428572"/>
    <n v="109141.88377623678"/>
    <n v="16.134582592696749"/>
  </r>
  <r>
    <x v="1"/>
    <n v="2"/>
    <n v="2"/>
    <x v="0"/>
    <n v="2"/>
    <d v="2014-06-30T00:00:00"/>
    <d v="1899-12-30T20:00:00"/>
    <d v="2014-07-01T00:00:00"/>
    <d v="1899-12-30T18:30:00"/>
    <n v="45096.46"/>
    <n v="676446.9"/>
    <n v="125"/>
    <n v="169.60952380952384"/>
    <n v="73841.584987414084"/>
    <n v="10.91609481652057"/>
  </r>
  <r>
    <x v="1"/>
    <n v="2"/>
    <n v="2"/>
    <x v="0"/>
    <n v="2"/>
    <d v="2014-06-30T00:00:00"/>
    <d v="1899-12-30T20:00:00"/>
    <d v="2014-07-01T00:00:00"/>
    <d v="1899-12-30T18:30:00"/>
    <n v="45096.46"/>
    <n v="676446.9"/>
    <n v="130"/>
    <n v="92.409523809523876"/>
    <n v="38015.807311983983"/>
    <n v="5.619924832530681"/>
  </r>
  <r>
    <x v="1"/>
    <n v="2"/>
    <n v="2"/>
    <x v="0"/>
    <n v="2"/>
    <d v="2014-06-30T00:00:00"/>
    <d v="1899-12-30T20:00:00"/>
    <d v="2014-07-01T00:00:00"/>
    <d v="1899-12-30T18:30:00"/>
    <n v="45096.46"/>
    <n v="676446.9"/>
    <n v="135"/>
    <n v="42.776190476190543"/>
    <n v="24807.732240251531"/>
    <n v="3.6673584046658401"/>
  </r>
  <r>
    <x v="1"/>
    <n v="2"/>
    <n v="2"/>
    <x v="0"/>
    <n v="2"/>
    <d v="2014-06-30T00:00:00"/>
    <d v="1899-12-30T20:00:00"/>
    <d v="2014-07-01T00:00:00"/>
    <d v="1899-12-30T18:30:00"/>
    <n v="45096.46"/>
    <n v="676446.9"/>
    <n v="140"/>
    <n v="160.07619047619053"/>
    <n v="68029.088683066657"/>
    <n v="10.056826143052271"/>
  </r>
  <r>
    <x v="1"/>
    <n v="2"/>
    <n v="2"/>
    <x v="0"/>
    <n v="2"/>
    <d v="2014-06-30T00:00:00"/>
    <d v="1899-12-30T20:00:00"/>
    <d v="2014-07-01T00:00:00"/>
    <d v="1899-12-30T18:30:00"/>
    <n v="45096.46"/>
    <n v="676446.9"/>
    <n v="145"/>
    <n v="98.676190476190527"/>
    <n v="40120.819473965377"/>
    <n v="5.9311114403754939"/>
  </r>
  <r>
    <x v="1"/>
    <n v="2"/>
    <n v="2"/>
    <x v="0"/>
    <n v="2"/>
    <d v="2014-06-30T00:00:00"/>
    <d v="1899-12-30T20:00:00"/>
    <d v="2014-07-01T00:00:00"/>
    <d v="1899-12-30T18:30:00"/>
    <n v="45096.46"/>
    <n v="676446.9"/>
    <n v="150"/>
    <n v="100.0428571428572"/>
    <n v="40595.15488956304"/>
    <n v="6.0012330442438335"/>
  </r>
  <r>
    <x v="1"/>
    <n v="2"/>
    <n v="2"/>
    <x v="0"/>
    <n v="2"/>
    <d v="2014-06-30T00:00:00"/>
    <d v="1899-12-30T20:00:00"/>
    <d v="2014-07-01T00:00:00"/>
    <d v="1899-12-30T18:30:00"/>
    <n v="45096.46"/>
    <n v="676446.9"/>
    <n v="155"/>
    <n v="95.60952380952385"/>
    <n v="39076.530942251782"/>
    <n v="5.7767329471465949"/>
  </r>
  <r>
    <x v="1"/>
    <n v="2"/>
    <n v="2"/>
    <x v="0"/>
    <n v="2"/>
    <d v="2014-06-30T00:00:00"/>
    <d v="1899-12-30T20:00:00"/>
    <d v="2014-07-01T00:00:00"/>
    <d v="1899-12-30T18:30:00"/>
    <n v="45096.46"/>
    <n v="676446.9"/>
    <n v="160"/>
    <n v="143.24285714285719"/>
    <n v="58860.410784523454"/>
    <n v="8.7014089035700302"/>
  </r>
  <r>
    <x v="2"/>
    <n v="3"/>
    <n v="1"/>
    <x v="1"/>
    <n v="1"/>
    <d v="2014-06-30T00:00:00"/>
    <d v="1899-12-30T20:00:00"/>
    <d v="2014-07-01T00:00:00"/>
    <d v="1899-12-30T18:30:00"/>
    <n v="45096.46"/>
    <n v="676446.9"/>
    <n v="0"/>
    <n v="51.70000000000001"/>
    <n v="26786.556817013694"/>
    <n v="3.9598905423343198"/>
  </r>
  <r>
    <x v="2"/>
    <n v="3"/>
    <n v="1"/>
    <x v="1"/>
    <n v="1"/>
    <d v="2014-06-30T00:00:00"/>
    <d v="1899-12-30T20:00:00"/>
    <d v="2014-07-01T00:00:00"/>
    <d v="1899-12-30T18:30:00"/>
    <n v="45096.46"/>
    <n v="676446.9"/>
    <n v="5"/>
    <n v="36.066666666666663"/>
    <n v="23416.794619193111"/>
    <n v="3.4617343385257753"/>
  </r>
  <r>
    <x v="2"/>
    <n v="3"/>
    <n v="1"/>
    <x v="1"/>
    <n v="1"/>
    <d v="2014-06-30T00:00:00"/>
    <d v="1899-12-30T20:00:00"/>
    <d v="2014-07-01T00:00:00"/>
    <d v="1899-12-30T18:30:00"/>
    <n v="45096.46"/>
    <n v="676446.9"/>
    <n v="10"/>
    <n v="15.100000000000007"/>
    <n v="19553.223355550097"/>
    <n v="2.8905777165288358"/>
  </r>
  <r>
    <x v="2"/>
    <n v="3"/>
    <n v="1"/>
    <x v="1"/>
    <n v="1"/>
    <d v="2014-06-30T00:00:00"/>
    <d v="1899-12-30T20:00:00"/>
    <d v="2014-07-01T00:00:00"/>
    <d v="1899-12-30T18:30:00"/>
    <n v="45096.46"/>
    <n v="676446.9"/>
    <n v="15"/>
    <n v="32.233333333333348"/>
    <n v="22657.406970358006"/>
    <n v="3.3494731028197493"/>
  </r>
  <r>
    <x v="2"/>
    <n v="3"/>
    <n v="1"/>
    <x v="1"/>
    <n v="1"/>
    <d v="2014-06-30T00:00:00"/>
    <d v="1899-12-30T20:00:00"/>
    <d v="2014-07-01T00:00:00"/>
    <d v="1899-12-30T18:30:00"/>
    <n v="45096.46"/>
    <n v="676446.9"/>
    <n v="20"/>
    <n v="8.5666666666666842"/>
    <n v="18484.887081155757"/>
    <n v="2.7326442151121921"/>
  </r>
  <r>
    <x v="2"/>
    <n v="3"/>
    <n v="1"/>
    <x v="1"/>
    <n v="1"/>
    <d v="2014-06-30T00:00:00"/>
    <d v="1899-12-30T20:00:00"/>
    <d v="2014-07-01T00:00:00"/>
    <d v="1899-12-30T18:30:00"/>
    <n v="45096.46"/>
    <n v="676446.9"/>
    <n v="25"/>
    <n v="103.86666666666667"/>
    <n v="41952.309443890801"/>
    <n v="6.2018629169400885"/>
  </r>
  <r>
    <x v="2"/>
    <n v="3"/>
    <n v="1"/>
    <x v="1"/>
    <n v="1"/>
    <d v="2014-06-30T00:00:00"/>
    <d v="1899-12-30T20:00:00"/>
    <d v="2014-07-01T00:00:00"/>
    <d v="1899-12-30T18:30:00"/>
    <n v="45096.46"/>
    <n v="676446.9"/>
    <n v="30"/>
    <n v="3.3999999999999986"/>
    <n v="17681.522192466036"/>
    <n v="2.6138817684678628"/>
  </r>
  <r>
    <x v="2"/>
    <n v="3"/>
    <n v="1"/>
    <x v="1"/>
    <n v="1"/>
    <d v="2014-06-30T00:00:00"/>
    <d v="1899-12-30T20:00:00"/>
    <d v="2014-07-01T00:00:00"/>
    <d v="1899-12-30T18:30:00"/>
    <n v="45096.46"/>
    <n v="676446.9"/>
    <n v="35"/>
    <n v="21.399999999999977"/>
    <n v="20641.841371351285"/>
    <n v="3.0515094934061024"/>
  </r>
  <r>
    <x v="2"/>
    <n v="3"/>
    <n v="1"/>
    <x v="1"/>
    <n v="1"/>
    <d v="2014-06-30T00:00:00"/>
    <d v="1899-12-30T20:00:00"/>
    <d v="2014-07-01T00:00:00"/>
    <d v="1899-12-30T18:30:00"/>
    <n v="45096.46"/>
    <n v="676446.9"/>
    <n v="40"/>
    <n v="129.36666666666667"/>
    <n v="52239.216339401108"/>
    <n v="7.7225893620624335"/>
  </r>
  <r>
    <x v="2"/>
    <n v="3"/>
    <n v="1"/>
    <x v="1"/>
    <n v="1"/>
    <d v="2014-06-30T00:00:00"/>
    <d v="1899-12-30T20:00:00"/>
    <d v="2014-07-01T00:00:00"/>
    <d v="1899-12-30T18:30:00"/>
    <n v="45096.46"/>
    <n v="676446.9"/>
    <n v="45"/>
    <n v="11.233333333333333"/>
    <n v="18913.705481725141"/>
    <n v="2.7960369811326125"/>
  </r>
  <r>
    <x v="2"/>
    <n v="3"/>
    <n v="1"/>
    <x v="1"/>
    <n v="1"/>
    <d v="2014-06-30T00:00:00"/>
    <d v="1899-12-30T20:00:00"/>
    <d v="2014-07-01T00:00:00"/>
    <d v="1899-12-30T18:30:00"/>
    <n v="45096.46"/>
    <n v="676446.9"/>
    <n v="50"/>
    <n v="110.7"/>
    <n v="44491.588568028921"/>
    <n v="6.5772477585496976"/>
  </r>
  <r>
    <x v="2"/>
    <n v="3"/>
    <n v="1"/>
    <x v="1"/>
    <n v="1"/>
    <d v="2014-06-30T00:00:00"/>
    <d v="1899-12-30T20:00:00"/>
    <d v="2014-07-01T00:00:00"/>
    <d v="1899-12-30T18:30:00"/>
    <n v="45096.46"/>
    <n v="676446.9"/>
    <n v="55"/>
    <n v="152.23333333333335"/>
    <n v="63591.945359116988"/>
    <n v="9.4008776386020809"/>
  </r>
  <r>
    <x v="2"/>
    <n v="3"/>
    <n v="1"/>
    <x v="1"/>
    <n v="1"/>
    <d v="2014-06-30T00:00:00"/>
    <d v="1899-12-30T20:00:00"/>
    <d v="2014-07-01T00:00:00"/>
    <d v="1899-12-30T18:30:00"/>
    <n v="45096.46"/>
    <n v="676446.9"/>
    <n v="60"/>
    <n v="167"/>
    <n v="72202.895600329983"/>
    <n v="10.673845293744414"/>
  </r>
  <r>
    <x v="2"/>
    <n v="3"/>
    <n v="1"/>
    <x v="1"/>
    <n v="1"/>
    <d v="2014-06-30T00:00:00"/>
    <d v="1899-12-30T20:00:00"/>
    <d v="2014-07-01T00:00:00"/>
    <d v="1899-12-30T18:30:00"/>
    <n v="45096.46"/>
    <n v="676446.9"/>
    <n v="65"/>
    <n v="185.4666666666667"/>
    <n v="84630.395224176624"/>
    <n v="12.511018266796201"/>
  </r>
  <r>
    <x v="2"/>
    <n v="3"/>
    <n v="1"/>
    <x v="1"/>
    <n v="1"/>
    <d v="2014-06-30T00:00:00"/>
    <d v="1899-12-30T20:00:00"/>
    <d v="2014-07-01T00:00:00"/>
    <d v="1899-12-30T18:30:00"/>
    <n v="45096.46"/>
    <n v="676446.9"/>
    <n v="70"/>
    <n v="204.10000000000002"/>
    <n v="99339.189456766893"/>
    <n v="14.685437904551989"/>
  </r>
  <r>
    <x v="2"/>
    <n v="3"/>
    <n v="1"/>
    <x v="1"/>
    <n v="1"/>
    <d v="2014-06-30T00:00:00"/>
    <d v="1899-12-30T20:00:00"/>
    <d v="2014-07-01T00:00:00"/>
    <d v="1899-12-30T18:30:00"/>
    <n v="45096.46"/>
    <n v="676446.9"/>
    <n v="75"/>
    <n v="198.86666666666667"/>
    <n v="94967.381850020975"/>
    <n v="14.039148061735663"/>
  </r>
  <r>
    <x v="2"/>
    <n v="3"/>
    <n v="1"/>
    <x v="1"/>
    <n v="1"/>
    <d v="2014-06-30T00:00:00"/>
    <d v="1899-12-30T20:00:00"/>
    <d v="2014-07-01T00:00:00"/>
    <d v="1899-12-30T18:30:00"/>
    <n v="45096.46"/>
    <n v="676446.9"/>
    <n v="80"/>
    <n v="18.033333333333324"/>
    <n v="20052.760338686145"/>
    <n v="2.9644248999716227"/>
  </r>
  <r>
    <x v="2"/>
    <n v="3"/>
    <n v="1"/>
    <x v="1"/>
    <n v="1"/>
    <d v="2014-06-30T00:00:00"/>
    <d v="1899-12-30T20:00:00"/>
    <d v="2014-07-01T00:00:00"/>
    <d v="1899-12-30T18:30:00"/>
    <n v="45096.46"/>
    <n v="676446.9"/>
    <n v="85"/>
    <n v="14.866666666666658"/>
    <n v="19514.025895288156"/>
    <n v="2.8847831064475504"/>
  </r>
  <r>
    <x v="2"/>
    <n v="3"/>
    <n v="1"/>
    <x v="1"/>
    <n v="1"/>
    <d v="2014-06-30T00:00:00"/>
    <d v="1899-12-30T20:00:00"/>
    <d v="2014-07-01T00:00:00"/>
    <d v="1899-12-30T18:30:00"/>
    <n v="45096.46"/>
    <n v="676446.9"/>
    <n v="90"/>
    <n v="59.633333333333333"/>
    <n v="28677.900738046621"/>
    <n v="4.2394903041238896"/>
  </r>
  <r>
    <x v="2"/>
    <n v="3"/>
    <n v="1"/>
    <x v="1"/>
    <n v="1"/>
    <d v="2014-06-30T00:00:00"/>
    <d v="1899-12-30T20:00:00"/>
    <d v="2014-07-01T00:00:00"/>
    <d v="1899-12-30T18:30:00"/>
    <n v="45096.46"/>
    <n v="676446.9"/>
    <n v="95"/>
    <n v="174.20000000000002"/>
    <n v="76815.016651933765"/>
    <n v="11.355660976779369"/>
  </r>
  <r>
    <x v="2"/>
    <n v="3"/>
    <n v="1"/>
    <x v="1"/>
    <n v="1"/>
    <d v="2014-06-30T00:00:00"/>
    <d v="1899-12-30T20:00:00"/>
    <d v="2014-07-01T00:00:00"/>
    <d v="1899-12-30T18:30:00"/>
    <n v="45096.46"/>
    <n v="676446.9"/>
    <n v="100"/>
    <n v="210.5"/>
    <n v="104960.08660951527"/>
    <n v="15.51638223333055"/>
  </r>
  <r>
    <x v="2"/>
    <n v="3"/>
    <n v="1"/>
    <x v="1"/>
    <n v="1"/>
    <d v="2014-06-30T00:00:00"/>
    <d v="1899-12-30T20:00:00"/>
    <d v="2014-07-01T00:00:00"/>
    <d v="1899-12-30T18:30:00"/>
    <n v="45096.46"/>
    <n v="676446.9"/>
    <n v="105"/>
    <n v="25.699999999999989"/>
    <n v="21419.466334688947"/>
    <n v="3.1664667743601083"/>
  </r>
  <r>
    <x v="2"/>
    <n v="3"/>
    <n v="1"/>
    <x v="1"/>
    <n v="1"/>
    <d v="2014-06-30T00:00:00"/>
    <d v="1899-12-30T20:00:00"/>
    <d v="2014-07-01T00:00:00"/>
    <d v="1899-12-30T18:30:00"/>
    <n v="45096.46"/>
    <n v="676446.9"/>
    <n v="110"/>
    <n v="65.450000000000017"/>
    <n v="30148.951617979663"/>
    <n v="4.4569576145562442"/>
  </r>
  <r>
    <x v="2"/>
    <n v="3"/>
    <n v="2"/>
    <x v="2"/>
    <n v="5"/>
    <d v="2014-06-30T00:00:00"/>
    <d v="1899-12-30T20:00:00"/>
    <d v="2014-07-01T00:00:00"/>
    <d v="1899-12-30T18:30:00"/>
    <n v="45096.46"/>
    <n v="676446.9"/>
    <n v="115"/>
    <n v="22.933333333333319"/>
    <n v="20915.841053709908"/>
    <n v="3.0920152126811296"/>
  </r>
  <r>
    <x v="2"/>
    <n v="3"/>
    <n v="2"/>
    <x v="2"/>
    <n v="5"/>
    <d v="2014-06-30T00:00:00"/>
    <d v="1899-12-30T20:00:00"/>
    <d v="2014-07-01T00:00:00"/>
    <d v="1899-12-30T18:30:00"/>
    <n v="45096.46"/>
    <n v="676446.9"/>
    <n v="120"/>
    <n v="44.4"/>
    <n v="25156.596548433827"/>
    <n v="3.7189314561769486"/>
  </r>
  <r>
    <x v="2"/>
    <n v="3"/>
    <n v="2"/>
    <x v="2"/>
    <n v="5"/>
    <d v="2014-06-30T00:00:00"/>
    <d v="1899-12-30T20:00:00"/>
    <d v="2014-07-01T00:00:00"/>
    <d v="1899-12-30T18:30:00"/>
    <n v="45096.46"/>
    <n v="676446.9"/>
    <n v="125"/>
    <n v="50.9"/>
    <n v="26602.89781751937"/>
    <n v="3.9327400003635713"/>
  </r>
  <r>
    <x v="2"/>
    <n v="3"/>
    <n v="2"/>
    <x v="2"/>
    <n v="5"/>
    <d v="2014-06-30T00:00:00"/>
    <d v="1899-12-30T20:00:00"/>
    <d v="2014-07-01T00:00:00"/>
    <d v="1899-12-30T18:30:00"/>
    <n v="45096.46"/>
    <n v="676446.9"/>
    <n v="130"/>
    <n v="57.699999999999989"/>
    <n v="28205.024909831416"/>
    <n v="4.169584472902665"/>
  </r>
  <r>
    <x v="2"/>
    <n v="3"/>
    <n v="2"/>
    <x v="2"/>
    <n v="5"/>
    <d v="2014-06-30T00:00:00"/>
    <d v="1899-12-30T20:00:00"/>
    <d v="2014-07-01T00:00:00"/>
    <d v="1899-12-30T18:30:00"/>
    <n v="45096.46"/>
    <n v="676446.9"/>
    <n v="135"/>
    <n v="9.2333333333333325"/>
    <n v="18591.171491256275"/>
    <n v="2.7483563737606418"/>
  </r>
  <r>
    <x v="2"/>
    <n v="3"/>
    <n v="2"/>
    <x v="2"/>
    <n v="5"/>
    <d v="2014-06-30T00:00:00"/>
    <d v="1899-12-30T20:00:00"/>
    <d v="2014-07-01T00:00:00"/>
    <d v="1899-12-30T18:30:00"/>
    <n v="45096.46"/>
    <n v="676446.9"/>
    <n v="140"/>
    <n v="35.499999999999979"/>
    <n v="23302.954389411607"/>
    <n v="3.4449051935061878"/>
  </r>
  <r>
    <x v="2"/>
    <n v="3"/>
    <n v="2"/>
    <x v="2"/>
    <n v="5"/>
    <d v="2014-06-30T00:00:00"/>
    <d v="1899-12-30T20:00:00"/>
    <d v="2014-07-01T00:00:00"/>
    <d v="1899-12-30T18:30:00"/>
    <n v="45096.46"/>
    <n v="676446.9"/>
    <n v="145"/>
    <n v="38.733333333333327"/>
    <n v="23960.025009023357"/>
    <n v="3.5420407734921033"/>
  </r>
  <r>
    <x v="2"/>
    <n v="3"/>
    <n v="2"/>
    <x v="2"/>
    <n v="5"/>
    <d v="2014-06-30T00:00:00"/>
    <d v="1899-12-30T20:00:00"/>
    <d v="2014-07-01T00:00:00"/>
    <d v="1899-12-30T18:30:00"/>
    <n v="45096.46"/>
    <n v="676446.9"/>
    <n v="150"/>
    <n v="17.533333333333324"/>
    <n v="19966.718591562065"/>
    <n v="2.9517052397700492"/>
  </r>
  <r>
    <x v="2"/>
    <n v="3"/>
    <n v="2"/>
    <x v="2"/>
    <n v="5"/>
    <d v="2014-06-30T00:00:00"/>
    <d v="1899-12-30T20:00:00"/>
    <d v="2014-07-01T00:00:00"/>
    <d v="1899-12-30T18:30:00"/>
    <n v="45096.46"/>
    <n v="676446.9"/>
    <n v="155"/>
    <n v="48.533333333333324"/>
    <n v="26066.913210167095"/>
    <n v="3.8535047185768896"/>
  </r>
  <r>
    <x v="2"/>
    <n v="3"/>
    <n v="2"/>
    <x v="2"/>
    <n v="5"/>
    <d v="2014-06-30T00:00:00"/>
    <d v="1899-12-30T20:00:00"/>
    <d v="2014-07-01T00:00:00"/>
    <d v="1899-12-30T18:30:00"/>
    <n v="45096.46"/>
    <n v="676446.9"/>
    <n v="160"/>
    <n v="20.366666666666656"/>
    <n v="20459.216871090477"/>
    <n v="3.0245118827642608"/>
  </r>
  <r>
    <x v="2"/>
    <n v="3"/>
    <n v="2"/>
    <x v="2"/>
    <n v="5"/>
    <d v="2014-06-30T00:00:00"/>
    <d v="1899-12-30T20:00:00"/>
    <d v="2014-07-01T00:00:00"/>
    <d v="1899-12-30T18:30:00"/>
    <n v="45096.46"/>
    <n v="676446.9"/>
    <n v="165"/>
    <n v="25.949999999999982"/>
    <n v="21465.567728548285"/>
    <n v="3.1732820016690568"/>
  </r>
  <r>
    <x v="2"/>
    <n v="3"/>
    <n v="2"/>
    <x v="2"/>
    <n v="5"/>
    <d v="2014-06-30T00:00:00"/>
    <d v="1899-12-30T20:00:00"/>
    <d v="2014-07-01T00:00:00"/>
    <d v="1899-12-30T18:30:00"/>
    <n v="45096.46"/>
    <n v="676446.9"/>
    <n v="170"/>
    <n v="11.766666666666673"/>
    <n v="19000.65559736541"/>
    <n v="2.8088909265997684"/>
  </r>
  <r>
    <x v="2"/>
    <n v="3"/>
    <n v="2"/>
    <x v="2"/>
    <n v="5"/>
    <d v="2014-06-30T00:00:00"/>
    <d v="1899-12-30T20:00:00"/>
    <d v="2014-07-01T00:00:00"/>
    <d v="1899-12-30T18:30:00"/>
    <n v="45096.46"/>
    <n v="676446.9"/>
    <n v="175"/>
    <n v="42.9"/>
    <n v="24834.160635962086"/>
    <n v="3.6712653477992263"/>
  </r>
  <r>
    <x v="2"/>
    <n v="3"/>
    <n v="2"/>
    <x v="2"/>
    <n v="5"/>
    <d v="2014-06-30T00:00:00"/>
    <d v="1899-12-30T20:00:00"/>
    <d v="2014-07-01T00:00:00"/>
    <d v="1899-12-30T18:30:00"/>
    <n v="45096.46"/>
    <n v="676446.9"/>
    <n v="180"/>
    <n v="47.099999999999987"/>
    <n v="25747.567338670426"/>
    <n v="3.8062954148611556"/>
  </r>
  <r>
    <x v="2"/>
    <n v="3"/>
    <n v="2"/>
    <x v="2"/>
    <n v="5"/>
    <d v="2014-06-30T00:00:00"/>
    <d v="1899-12-30T20:00:00"/>
    <d v="2014-07-01T00:00:00"/>
    <d v="1899-12-30T18:30:00"/>
    <n v="45096.46"/>
    <n v="676446.9"/>
    <n v="185"/>
    <n v="40.199999999999989"/>
    <n v="24264.154804232312"/>
    <n v="3.5870006654228606"/>
  </r>
  <r>
    <x v="2"/>
    <n v="3"/>
    <n v="2"/>
    <x v="2"/>
    <n v="5"/>
    <d v="2014-06-30T00:00:00"/>
    <d v="1899-12-30T20:00:00"/>
    <d v="2014-07-01T00:00:00"/>
    <d v="1899-12-30T18:30:00"/>
    <n v="45096.46"/>
    <n v="676446.9"/>
    <n v="190"/>
    <n v="60.800000000000018"/>
    <n v="28967.083985460715"/>
    <n v="4.2822406290073491"/>
  </r>
  <r>
    <x v="2"/>
    <n v="3"/>
    <n v="2"/>
    <x v="2"/>
    <n v="5"/>
    <d v="2014-06-30T00:00:00"/>
    <d v="1899-12-30T20:00:00"/>
    <d v="2014-07-01T00:00:00"/>
    <d v="1899-12-30T18:30:00"/>
    <n v="45096.46"/>
    <n v="676446.9"/>
    <n v="195"/>
    <n v="48.366666666666653"/>
    <n v="26029.577398289726"/>
    <n v="3.8479853183287149"/>
  </r>
  <r>
    <x v="2"/>
    <n v="3"/>
    <n v="2"/>
    <x v="2"/>
    <n v="5"/>
    <d v="2014-06-30T00:00:00"/>
    <d v="1899-12-30T20:00:00"/>
    <d v="2014-07-01T00:00:00"/>
    <d v="1899-12-30T18:30:00"/>
    <n v="45096.46"/>
    <n v="676446.9"/>
    <n v="200"/>
    <n v="51.20000000000001"/>
    <n v="26671.621909846424"/>
    <n v="3.9428995697735365"/>
  </r>
  <r>
    <x v="2"/>
    <n v="3"/>
    <n v="2"/>
    <x v="2"/>
    <n v="5"/>
    <d v="2014-06-30T00:00:00"/>
    <d v="1899-12-30T20:00:00"/>
    <d v="2014-07-01T00:00:00"/>
    <d v="1899-12-30T18:30:00"/>
    <n v="45096.46"/>
    <n v="676446.9"/>
    <n v="205"/>
    <n v="45.9"/>
    <n v="25483.218828191155"/>
    <n v="3.7672164405204835"/>
  </r>
  <r>
    <x v="2"/>
    <n v="3"/>
    <n v="3"/>
    <x v="0"/>
    <n v="2"/>
    <d v="2014-06-30T00:00:00"/>
    <d v="1899-12-30T20:00:00"/>
    <d v="2014-07-01T00:00:00"/>
    <d v="1899-12-30T18:30:00"/>
    <n v="45096.46"/>
    <n v="676446.9"/>
    <n v="210"/>
    <n v="5.800000000000014"/>
    <n v="18050.261105669328"/>
    <n v="2.6683929079532076"/>
  </r>
  <r>
    <x v="2"/>
    <n v="3"/>
    <n v="3"/>
    <x v="0"/>
    <n v="2"/>
    <d v="2014-06-30T00:00:00"/>
    <d v="1899-12-30T20:00:00"/>
    <d v="2014-07-01T00:00:00"/>
    <d v="1899-12-30T18:30:00"/>
    <n v="45096.46"/>
    <n v="676446.9"/>
    <n v="215"/>
    <n v="38.266666666666673"/>
    <n v="23864.05814430592"/>
    <n v="3.5278538706151092"/>
  </r>
  <r>
    <x v="2"/>
    <n v="3"/>
    <n v="3"/>
    <x v="0"/>
    <n v="2"/>
    <d v="2014-06-30T00:00:00"/>
    <d v="1899-12-30T20:00:00"/>
    <d v="2014-07-01T00:00:00"/>
    <d v="1899-12-30T18:30:00"/>
    <n v="45096.46"/>
    <n v="676446.9"/>
    <n v="220"/>
    <n v="13.899999999999999"/>
    <n v="19352.471750510311"/>
    <n v="2.8609003530817141"/>
  </r>
  <r>
    <x v="2"/>
    <n v="3"/>
    <n v="3"/>
    <x v="0"/>
    <n v="2"/>
    <d v="2014-06-30T00:00:00"/>
    <d v="1899-12-30T20:00:00"/>
    <d v="2014-07-01T00:00:00"/>
    <d v="1899-12-30T18:30:00"/>
    <n v="45096.46"/>
    <n v="676446.9"/>
    <n v="225"/>
    <n v="33.966666666666661"/>
    <n v="22997.683275315834"/>
    <n v="3.399776578962197"/>
  </r>
  <r>
    <x v="2"/>
    <n v="3"/>
    <n v="3"/>
    <x v="0"/>
    <n v="2"/>
    <d v="2014-06-30T00:00:00"/>
    <d v="1899-12-30T20:00:00"/>
    <d v="2014-07-01T00:00:00"/>
    <d v="1899-12-30T18:30:00"/>
    <n v="45096.46"/>
    <n v="676446.9"/>
    <n v="230"/>
    <n v="20.599999999999987"/>
    <n v="20500.312918856231"/>
    <n v="3.0305871634353312"/>
  </r>
  <r>
    <x v="2"/>
    <n v="3"/>
    <n v="3"/>
    <x v="0"/>
    <n v="2"/>
    <d v="2014-06-30T00:00:00"/>
    <d v="1899-12-30T20:00:00"/>
    <d v="2014-07-01T00:00:00"/>
    <d v="1899-12-30T18:30:00"/>
    <n v="45096.46"/>
    <n v="676446.9"/>
    <n v="235"/>
    <n v="8.2666666666666728"/>
    <n v="18437.257541013259"/>
    <n v="2.7256030800072049"/>
  </r>
  <r>
    <x v="2"/>
    <n v="3"/>
    <n v="3"/>
    <x v="0"/>
    <n v="2"/>
    <d v="2014-06-30T00:00:00"/>
    <d v="1899-12-30T20:00:00"/>
    <d v="2014-07-01T00:00:00"/>
    <d v="1899-12-30T18:30:00"/>
    <n v="45096.46"/>
    <n v="676446.9"/>
    <n v="240"/>
    <n v="-1.2000000000000053"/>
    <n v="16995.696252067577"/>
    <n v="2.5124952530741993"/>
  </r>
  <r>
    <x v="2"/>
    <n v="3"/>
    <n v="3"/>
    <x v="0"/>
    <n v="2"/>
    <d v="2014-06-30T00:00:00"/>
    <d v="1899-12-30T20:00:00"/>
    <d v="2014-07-01T00:00:00"/>
    <d v="1899-12-30T18:30:00"/>
    <n v="45096.46"/>
    <n v="676446.9"/>
    <n v="245"/>
    <n v="9.3333333333333552"/>
    <n v="18607.166775725236"/>
    <n v="2.7507209768756771"/>
  </r>
  <r>
    <x v="2"/>
    <n v="3"/>
    <n v="3"/>
    <x v="0"/>
    <n v="2"/>
    <d v="2014-06-30T00:00:00"/>
    <d v="1899-12-30T20:00:00"/>
    <d v="2014-07-01T00:00:00"/>
    <d v="1899-12-30T18:30:00"/>
    <n v="45096.46"/>
    <n v="676446.9"/>
    <n v="250"/>
    <n v="39.333333333333336"/>
    <n v="24083.978262436365"/>
    <n v="3.5603649395741725"/>
  </r>
  <r>
    <x v="2"/>
    <n v="3"/>
    <n v="3"/>
    <x v="0"/>
    <n v="2"/>
    <d v="2014-06-30T00:00:00"/>
    <d v="1899-12-30T20:00:00"/>
    <d v="2014-07-01T00:00:00"/>
    <d v="1899-12-30T18:30:00"/>
    <n v="45096.46"/>
    <n v="676446.9"/>
    <n v="255"/>
    <n v="58.799999999999983"/>
    <n v="28473.110490996347"/>
    <n v="4.2092159031250418"/>
  </r>
  <r>
    <x v="2"/>
    <n v="3"/>
    <n v="3"/>
    <x v="0"/>
    <n v="2"/>
    <d v="2014-06-30T00:00:00"/>
    <d v="1899-12-30T20:00:00"/>
    <d v="2014-07-01T00:00:00"/>
    <d v="1899-12-30T18:30:00"/>
    <n v="45096.46"/>
    <n v="676446.9"/>
    <n v="260"/>
    <n v="19.199999999999982"/>
    <n v="20254.96908497225"/>
    <n v="2.9943176744504632"/>
  </r>
  <r>
    <x v="2"/>
    <n v="3"/>
    <n v="3"/>
    <x v="0"/>
    <n v="2"/>
    <d v="2014-06-30T00:00:00"/>
    <d v="1899-12-30T20:00:00"/>
    <d v="2014-07-01T00:00:00"/>
    <d v="1899-12-30T18:30:00"/>
    <n v="45096.46"/>
    <n v="676446.9"/>
    <n v="265"/>
    <n v="45.566666666666663"/>
    <n v="25410.271541949329"/>
    <n v="3.7564325510175784"/>
  </r>
  <r>
    <x v="2"/>
    <n v="3"/>
    <n v="3"/>
    <x v="0"/>
    <n v="2"/>
    <d v="2014-06-30T00:00:00"/>
    <d v="1899-12-30T20:00:00"/>
    <d v="2014-07-01T00:00:00"/>
    <d v="1899-12-30T18:30:00"/>
    <n v="45096.46"/>
    <n v="676446.9"/>
    <n v="270"/>
    <n v="52.9"/>
    <n v="27064.425419217605"/>
    <n v="4.0009682089189269"/>
  </r>
  <r>
    <x v="2"/>
    <n v="3"/>
    <n v="3"/>
    <x v="0"/>
    <n v="2"/>
    <d v="2014-06-30T00:00:00"/>
    <d v="1899-12-30T20:00:00"/>
    <d v="2014-07-01T00:00:00"/>
    <d v="1899-12-30T18:30:00"/>
    <n v="45096.46"/>
    <n v="676446.9"/>
    <n v="275"/>
    <n v="41.999999999999979"/>
    <n v="24642.68619462461"/>
    <n v="3.6429594391850428"/>
  </r>
  <r>
    <x v="2"/>
    <n v="3"/>
    <n v="3"/>
    <x v="0"/>
    <n v="2"/>
    <d v="2014-06-30T00:00:00"/>
    <d v="1899-12-30T20:00:00"/>
    <d v="2014-07-01T00:00:00"/>
    <d v="1899-12-30T18:30:00"/>
    <n v="45096.46"/>
    <n v="676446.9"/>
    <n v="280"/>
    <n v="52.066666666666684"/>
    <n v="26871.1570758161"/>
    <n v="3.972397105495804"/>
  </r>
  <r>
    <x v="2"/>
    <n v="3"/>
    <n v="3"/>
    <x v="0"/>
    <n v="2"/>
    <d v="2014-07-14T00:00:00"/>
    <d v="1899-12-30T17:30:00"/>
    <d v="2014-07-15T00:00:00"/>
    <d v="1899-12-30T17:00:00"/>
    <n v="40064.949999999997"/>
    <n v="600974.25"/>
    <n v="285"/>
    <n v="34.699999999999989"/>
    <n v="23143.180316257763"/>
    <n v="3.8509437494631031"/>
  </r>
  <r>
    <x v="2"/>
    <n v="3"/>
    <n v="3"/>
    <x v="0"/>
    <n v="2"/>
    <d v="2014-07-14T00:00:00"/>
    <d v="1899-12-30T17:30:00"/>
    <d v="2014-07-15T00:00:00"/>
    <d v="1899-12-30T17:00:00"/>
    <n v="40064.949999999997"/>
    <n v="600974.25"/>
    <n v="290"/>
    <n v="4.4333333333333558"/>
    <n v="17839.352239167991"/>
    <n v="2.9684054248860066"/>
  </r>
  <r>
    <x v="2"/>
    <n v="3"/>
    <n v="3"/>
    <x v="0"/>
    <n v="2"/>
    <d v="2014-07-14T00:00:00"/>
    <d v="1899-12-30T17:30:00"/>
    <d v="2014-07-15T00:00:00"/>
    <d v="1899-12-30T17:00:00"/>
    <n v="40064.949999999997"/>
    <n v="600974.25"/>
    <n v="295"/>
    <n v="5.9666666666666783"/>
    <n v="18076.151697078731"/>
    <n v="3.0078080212386356"/>
  </r>
  <r>
    <x v="2"/>
    <n v="3"/>
    <n v="3"/>
    <x v="0"/>
    <n v="2"/>
    <d v="2014-07-14T00:00:00"/>
    <d v="1899-12-30T17:30:00"/>
    <d v="2014-07-15T00:00:00"/>
    <d v="1899-12-30T17:00:00"/>
    <n v="40064.949999999997"/>
    <n v="600974.25"/>
    <n v="300"/>
    <n v="32.000000000000036"/>
    <n v="22611.986693956012"/>
    <n v="3.7625550003109138"/>
  </r>
  <r>
    <x v="2"/>
    <n v="3"/>
    <n v="3"/>
    <x v="0"/>
    <n v="2"/>
    <d v="2014-07-14T00:00:00"/>
    <d v="1899-12-30T17:30:00"/>
    <d v="2014-07-15T00:00:00"/>
    <d v="1899-12-30T17:00:00"/>
    <n v="40064.949999999997"/>
    <n v="600974.25"/>
    <n v="305"/>
    <n v="39.53333333333336"/>
    <n v="24125.438350502205"/>
    <n v="4.0143880291879732"/>
  </r>
  <r>
    <x v="2"/>
    <n v="3"/>
    <n v="3"/>
    <x v="0"/>
    <n v="2"/>
    <d v="2014-07-14T00:00:00"/>
    <d v="1899-12-30T17:30:00"/>
    <d v="2014-07-15T00:00:00"/>
    <d v="1899-12-30T17:00:00"/>
    <n v="40064.949999999997"/>
    <n v="600974.25"/>
    <n v="310"/>
    <n v="42.500000000000021"/>
    <n v="24748.877893791054"/>
    <n v="4.1181261749219793"/>
  </r>
  <r>
    <x v="2"/>
    <n v="3"/>
    <n v="3"/>
    <x v="0"/>
    <n v="2"/>
    <d v="2014-07-14T00:00:00"/>
    <d v="1899-12-30T17:30:00"/>
    <d v="2014-07-15T00:00:00"/>
    <d v="1899-12-30T17:00:00"/>
    <n v="40064.949999999997"/>
    <n v="600974.25"/>
    <n v="315"/>
    <n v="55.133333333333361"/>
    <n v="27589.266910325685"/>
    <n v="4.5907569101880297"/>
  </r>
  <r>
    <x v="2"/>
    <n v="3"/>
    <n v="3"/>
    <x v="0"/>
    <n v="2"/>
    <d v="2014-07-14T00:00:00"/>
    <d v="1899-12-30T17:30:00"/>
    <d v="2014-07-15T00:00:00"/>
    <d v="1899-12-30T17:00:00"/>
    <n v="40064.949999999997"/>
    <n v="600974.25"/>
    <n v="320"/>
    <n v="43.266666666666687"/>
    <n v="24912.594621759345"/>
    <n v="4.1453680622355025"/>
  </r>
  <r>
    <x v="2"/>
    <n v="3"/>
    <n v="3"/>
    <x v="0"/>
    <n v="2"/>
    <d v="2014-07-14T00:00:00"/>
    <d v="1899-12-30T17:30:00"/>
    <d v="2014-07-15T00:00:00"/>
    <d v="1899-12-30T17:00:00"/>
    <n v="40064.949999999997"/>
    <n v="600974.25"/>
    <n v="325"/>
    <n v="64.03333333333336"/>
    <n v="29783.865390282095"/>
    <n v="4.9559303731036888"/>
  </r>
  <r>
    <x v="2"/>
    <n v="3"/>
    <n v="3"/>
    <x v="0"/>
    <n v="2"/>
    <d v="2014-07-14T00:00:00"/>
    <d v="1899-12-30T17:30:00"/>
    <d v="2014-07-15T00:00:00"/>
    <d v="1899-12-30T17:00:00"/>
    <n v="40064.949999999997"/>
    <n v="600974.25"/>
    <n v="330"/>
    <n v="22.53333333333336"/>
    <n v="20844.014173549895"/>
    <n v="3.4683705955038659"/>
  </r>
  <r>
    <x v="2"/>
    <n v="3"/>
    <n v="3"/>
    <x v="0"/>
    <n v="2"/>
    <d v="2014-07-14T00:00:00"/>
    <d v="1899-12-30T17:30:00"/>
    <d v="2014-07-15T00:00:00"/>
    <d v="1899-12-30T17:00:00"/>
    <n v="40064.949999999997"/>
    <n v="600974.25"/>
    <n v="335"/>
    <n v="38.100000000000023"/>
    <n v="23829.877496282024"/>
    <n v="3.9652077433071429"/>
  </r>
  <r>
    <x v="2"/>
    <n v="3"/>
    <n v="3"/>
    <x v="0"/>
    <n v="2"/>
    <d v="2014-07-14T00:00:00"/>
    <d v="1899-12-30T17:30:00"/>
    <d v="2014-07-15T00:00:00"/>
    <d v="1899-12-30T17:00:00"/>
    <n v="40064.949999999997"/>
    <n v="600974.25"/>
    <n v="340"/>
    <n v="30.900000000000034"/>
    <n v="22399.085908281057"/>
    <n v="3.7271290589041142"/>
  </r>
  <r>
    <x v="2"/>
    <n v="3"/>
    <n v="3"/>
    <x v="0"/>
    <n v="2"/>
    <d v="2014-07-14T00:00:00"/>
    <d v="1899-12-30T17:30:00"/>
    <d v="2014-07-15T00:00:00"/>
    <d v="1899-12-30T17:00:00"/>
    <n v="40064.949999999997"/>
    <n v="600974.25"/>
    <n v="345"/>
    <n v="36.066666666666698"/>
    <n v="23416.794619193119"/>
    <n v="3.8964722064536237"/>
  </r>
  <r>
    <x v="2"/>
    <n v="3"/>
    <n v="3"/>
    <x v="0"/>
    <n v="2"/>
    <d v="2014-07-14T00:00:00"/>
    <d v="1899-12-30T17:30:00"/>
    <d v="2014-07-15T00:00:00"/>
    <d v="1899-12-30T17:00:00"/>
    <n v="40064.949999999997"/>
    <n v="600974.25"/>
    <n v="350"/>
    <n v="28.800000000000011"/>
    <n v="21998.189408597536"/>
    <n v="3.6604212923594539"/>
  </r>
  <r>
    <x v="2"/>
    <n v="3"/>
    <n v="3"/>
    <x v="0"/>
    <n v="2"/>
    <d v="2014-07-14T00:00:00"/>
    <d v="1899-12-30T17:30:00"/>
    <d v="2014-07-15T00:00:00"/>
    <d v="1899-12-30T17:00:00"/>
    <n v="40064.949999999997"/>
    <n v="600974.25"/>
    <n v="355"/>
    <n v="26.500000000000039"/>
    <n v="21567.340366447279"/>
    <n v="3.5887295281698477"/>
  </r>
  <r>
    <x v="2"/>
    <n v="3"/>
    <n v="3"/>
    <x v="0"/>
    <n v="2"/>
    <d v="2014-07-14T00:00:00"/>
    <d v="1899-12-30T17:30:00"/>
    <d v="2014-07-15T00:00:00"/>
    <d v="1899-12-30T17:00:00"/>
    <n v="40064.949999999997"/>
    <n v="600974.25"/>
    <n v="360"/>
    <n v="39.800000000000011"/>
    <n v="24180.829513375862"/>
    <n v="4.0236049237343963"/>
  </r>
  <r>
    <x v="2"/>
    <n v="3"/>
    <n v="3"/>
    <x v="0"/>
    <n v="2"/>
    <d v="2014-07-14T00:00:00"/>
    <d v="1899-12-30T17:30:00"/>
    <d v="2014-07-15T00:00:00"/>
    <d v="1899-12-30T17:00:00"/>
    <n v="40064.949999999997"/>
    <n v="600974.25"/>
    <n v="365"/>
    <n v="60.800000000000033"/>
    <n v="28967.083985460718"/>
    <n v="4.8200208221002345"/>
  </r>
  <r>
    <x v="2"/>
    <n v="3"/>
    <n v="3"/>
    <x v="0"/>
    <n v="2"/>
    <d v="2014-07-14T00:00:00"/>
    <d v="1899-12-30T17:30:00"/>
    <d v="2014-07-15T00:00:00"/>
    <d v="1899-12-30T17:00:00"/>
    <n v="40064.949999999997"/>
    <n v="600974.25"/>
    <n v="370"/>
    <n v="58.866666666666696"/>
    <n v="28489.439754952895"/>
    <n v="4.7405425032691326"/>
  </r>
  <r>
    <x v="2"/>
    <n v="3"/>
    <n v="3"/>
    <x v="0"/>
    <n v="2"/>
    <d v="2014-07-14T00:00:00"/>
    <d v="1899-12-30T17:30:00"/>
    <d v="2014-07-15T00:00:00"/>
    <d v="1899-12-30T17:00:00"/>
    <n v="40064.949999999997"/>
    <n v="600974.25"/>
    <n v="375"/>
    <n v="34.000000000000021"/>
    <n v="23004.276889560981"/>
    <n v="3.8278307081478085"/>
  </r>
  <r>
    <x v="2"/>
    <n v="3"/>
    <n v="3"/>
    <x v="0"/>
    <n v="2"/>
    <d v="2014-07-14T00:00:00"/>
    <d v="1899-12-30T17:30:00"/>
    <d v="2014-07-15T00:00:00"/>
    <d v="1899-12-30T17:00:00"/>
    <n v="40064.949999999997"/>
    <n v="600974.25"/>
    <n v="380"/>
    <n v="39.966666666666676"/>
    <n v="24215.51355330228"/>
    <n v="4.0293762259035688"/>
  </r>
  <r>
    <x v="2"/>
    <n v="3"/>
    <n v="3"/>
    <x v="0"/>
    <n v="2"/>
    <d v="2014-07-14T00:00:00"/>
    <d v="1899-12-30T17:30:00"/>
    <d v="2014-07-15T00:00:00"/>
    <d v="1899-12-30T17:00:00"/>
    <n v="40064.949999999997"/>
    <n v="600974.25"/>
    <n v="385"/>
    <n v="28.433333333333355"/>
    <n v="21928.931039413776"/>
    <n v="3.6488969434903034"/>
  </r>
  <r>
    <x v="2"/>
    <n v="3"/>
    <n v="3"/>
    <x v="0"/>
    <n v="2"/>
    <d v="2014-07-14T00:00:00"/>
    <d v="1899-12-30T17:30:00"/>
    <d v="2014-07-15T00:00:00"/>
    <d v="1899-12-30T17:00:00"/>
    <n v="40064.949999999997"/>
    <n v="600974.25"/>
    <n v="390"/>
    <n v="20.066666666666702"/>
    <n v="20406.500125406979"/>
    <n v="3.3955697977753587"/>
  </r>
  <r>
    <x v="2"/>
    <n v="3"/>
    <n v="3"/>
    <x v="0"/>
    <n v="2"/>
    <d v="2014-07-14T00:00:00"/>
    <d v="1899-12-30T17:30:00"/>
    <d v="2014-07-15T00:00:00"/>
    <d v="1899-12-30T17:00:00"/>
    <n v="40064.949999999997"/>
    <n v="600974.25"/>
    <n v="395"/>
    <n v="38.300000000000033"/>
    <n v="23870.900154948631"/>
    <n v="3.9720337693251633"/>
  </r>
  <r>
    <x v="2"/>
    <n v="3"/>
    <n v="3"/>
    <x v="0"/>
    <n v="2"/>
    <d v="2014-07-14T00:00:00"/>
    <d v="1899-12-30T17:30:00"/>
    <d v="2014-07-15T00:00:00"/>
    <d v="1899-12-30T17:00:00"/>
    <n v="40064.949999999997"/>
    <n v="600974.25"/>
    <n v="400"/>
    <n v="27.666666666666686"/>
    <n v="21784.821889318293"/>
    <n v="3.6249176881236247"/>
  </r>
  <r>
    <x v="2"/>
    <n v="3"/>
    <n v="3"/>
    <x v="0"/>
    <n v="2"/>
    <d v="2014-07-14T00:00:00"/>
    <d v="1899-12-30T17:30:00"/>
    <d v="2014-07-15T00:00:00"/>
    <d v="1899-12-30T17:00:00"/>
    <n v="40064.949999999997"/>
    <n v="600974.25"/>
    <n v="405"/>
    <n v="23.400000000000006"/>
    <n v="20999.951965471653"/>
    <n v="3.4943180952381323"/>
  </r>
  <r>
    <x v="2"/>
    <n v="3"/>
    <n v="3"/>
    <x v="0"/>
    <n v="2"/>
    <d v="2014-07-14T00:00:00"/>
    <d v="1899-12-30T17:30:00"/>
    <d v="2014-07-15T00:00:00"/>
    <d v="1899-12-30T17:00:00"/>
    <n v="40064.949999999997"/>
    <n v="600974.25"/>
    <n v="410"/>
    <n v="46.166666666666707"/>
    <n v="25541.72740756494"/>
    <n v="4.2500535434862545"/>
  </r>
  <r>
    <x v="2"/>
    <n v="3"/>
    <n v="3"/>
    <x v="0"/>
    <n v="2"/>
    <d v="2014-07-14T00:00:00"/>
    <d v="1899-12-30T17:30:00"/>
    <d v="2014-07-15T00:00:00"/>
    <d v="1899-12-30T17:00:00"/>
    <n v="40064.949999999997"/>
    <n v="600974.25"/>
    <n v="415"/>
    <n v="21.200000000000028"/>
    <n v="20606.367920106029"/>
    <n v="3.4288270953549222"/>
  </r>
  <r>
    <x v="2"/>
    <n v="3"/>
    <n v="3"/>
    <x v="0"/>
    <n v="2"/>
    <d v="2014-07-14T00:00:00"/>
    <d v="1899-12-30T17:30:00"/>
    <d v="2014-07-15T00:00:00"/>
    <d v="1899-12-30T17:00:00"/>
    <n v="40064.949999999997"/>
    <n v="600974.25"/>
    <n v="420"/>
    <n v="38.83333333333335"/>
    <n v="23980.639493488899"/>
    <n v="3.9902940090176737"/>
  </r>
  <r>
    <x v="2"/>
    <n v="3"/>
    <n v="3"/>
    <x v="0"/>
    <n v="2"/>
    <d v="2014-07-14T00:00:00"/>
    <d v="1899-12-30T17:30:00"/>
    <d v="2014-07-15T00:00:00"/>
    <d v="1899-12-30T17:00:00"/>
    <n v="40064.949999999997"/>
    <n v="600974.25"/>
    <n v="425"/>
    <n v="28.600000000000041"/>
    <n v="21960.38504388844"/>
    <n v="3.654130779128796"/>
  </r>
  <r>
    <x v="2"/>
    <n v="3"/>
    <n v="3"/>
    <x v="0"/>
    <n v="2"/>
    <d v="2014-07-14T00:00:00"/>
    <d v="1899-12-30T17:30:00"/>
    <d v="2014-07-15T00:00:00"/>
    <d v="1899-12-30T17:00:00"/>
    <n v="40064.949999999997"/>
    <n v="600974.25"/>
    <n v="430"/>
    <n v="17.266666666666708"/>
    <n v="19920.980716401671"/>
    <n v="3.314781076959898"/>
  </r>
  <r>
    <x v="2"/>
    <n v="3"/>
    <n v="3"/>
    <x v="0"/>
    <n v="2"/>
    <d v="2014-07-14T00:00:00"/>
    <d v="1899-12-30T17:30:00"/>
    <d v="2014-07-15T00:00:00"/>
    <d v="1899-12-30T17:00:00"/>
    <n v="40064.949999999997"/>
    <n v="600974.25"/>
    <n v="435"/>
    <n v="25.233333333333348"/>
    <n v="21333.675145936581"/>
    <n v="3.549848457889266"/>
  </r>
  <r>
    <x v="2"/>
    <n v="3"/>
    <n v="3"/>
    <x v="0"/>
    <n v="2"/>
    <d v="2014-07-14T00:00:00"/>
    <d v="1899-12-30T17:30:00"/>
    <d v="2014-07-15T00:00:00"/>
    <d v="1899-12-30T17:00:00"/>
    <n v="40064.949999999997"/>
    <n v="600974.25"/>
    <n v="440"/>
    <n v="36.900000000000034"/>
    <n v="23585.217776076748"/>
    <n v="3.9244972269738261"/>
  </r>
  <r>
    <x v="2"/>
    <n v="3"/>
    <n v="3"/>
    <x v="0"/>
    <n v="2"/>
    <d v="2014-07-14T00:00:00"/>
    <d v="1899-12-30T17:30:00"/>
    <d v="2014-07-15T00:00:00"/>
    <d v="1899-12-30T17:00:00"/>
    <n v="40064.949999999997"/>
    <n v="600974.25"/>
    <n v="445"/>
    <n v="8.4000000000000341"/>
    <n v="18458.411055357385"/>
    <n v="3.0714146330491507"/>
  </r>
  <r>
    <x v="2"/>
    <n v="3"/>
    <n v="3"/>
    <x v="0"/>
    <n v="2"/>
    <d v="2014-07-14T00:00:00"/>
    <d v="1899-12-30T17:30:00"/>
    <d v="2014-07-15T00:00:00"/>
    <d v="1899-12-30T17:00:00"/>
    <n v="40064.949999999997"/>
    <n v="600974.25"/>
    <n v="450"/>
    <n v="28.666666666666686"/>
    <n v="21972.979274648093"/>
    <n v="3.656226414800317"/>
  </r>
  <r>
    <x v="2"/>
    <n v="3"/>
    <n v="3"/>
    <x v="0"/>
    <n v="2"/>
    <d v="2014-07-14T00:00:00"/>
    <d v="1899-12-30T17:30:00"/>
    <d v="2014-07-15T00:00:00"/>
    <d v="1899-12-30T17:00:00"/>
    <n v="40064.949999999997"/>
    <n v="600974.25"/>
    <n v="455"/>
    <n v="26.033333333333342"/>
    <n v="21480.956899214572"/>
    <n v="3.5743556232591613"/>
  </r>
  <r>
    <x v="2"/>
    <n v="3"/>
    <n v="3"/>
    <x v="0"/>
    <n v="2"/>
    <d v="2014-07-14T00:00:00"/>
    <d v="1899-12-30T17:30:00"/>
    <d v="2014-07-15T00:00:00"/>
    <d v="1899-12-30T17:00:00"/>
    <n v="40064.949999999997"/>
    <n v="600974.25"/>
    <n v="460"/>
    <n v="30.233333333333366"/>
    <n v="22271.03192127587"/>
    <n v="3.7058213261676141"/>
  </r>
  <r>
    <x v="2"/>
    <n v="3"/>
    <n v="3"/>
    <x v="0"/>
    <n v="2"/>
    <d v="2014-07-14T00:00:00"/>
    <d v="1899-12-30T17:30:00"/>
    <d v="2014-07-15T00:00:00"/>
    <d v="1899-12-30T17:00:00"/>
    <n v="40064.949999999997"/>
    <n v="600974.25"/>
    <n v="465"/>
    <n v="28.566666666666702"/>
    <n v="21954.090635750796"/>
    <n v="3.6530834117686068"/>
  </r>
  <r>
    <x v="2"/>
    <n v="3"/>
    <n v="3"/>
    <x v="0"/>
    <n v="2"/>
    <d v="2014-07-14T00:00:00"/>
    <d v="1899-12-30T17:30:00"/>
    <d v="2014-07-15T00:00:00"/>
    <d v="1899-12-30T17:00:00"/>
    <n v="40064.949999999997"/>
    <n v="600974.25"/>
    <n v="470"/>
    <n v="8.2333333333333485"/>
    <n v="18431.972951345546"/>
    <n v="3.0670154255936168"/>
  </r>
  <r>
    <x v="2"/>
    <n v="3"/>
    <n v="3"/>
    <x v="0"/>
    <n v="2"/>
    <d v="2014-07-14T00:00:00"/>
    <d v="1899-12-30T17:30:00"/>
    <d v="2014-07-15T00:00:00"/>
    <d v="1899-12-30T17:00:00"/>
    <n v="40064.949999999997"/>
    <n v="600974.25"/>
    <n v="475"/>
    <n v="8.9666666666666774"/>
    <n v="18548.58458961526"/>
    <n v="3.0864191917732353"/>
  </r>
  <r>
    <x v="2"/>
    <n v="3"/>
    <n v="3"/>
    <x v="0"/>
    <n v="2"/>
    <d v="2014-07-14T00:00:00"/>
    <d v="1899-12-30T17:30:00"/>
    <d v="2014-07-15T00:00:00"/>
    <d v="1899-12-30T17:00:00"/>
    <n v="40064.949999999997"/>
    <n v="600974.25"/>
    <n v="480"/>
    <n v="21.133333333333344"/>
    <n v="20594.556988622386"/>
    <n v="3.4268617979260152"/>
  </r>
  <r>
    <x v="2"/>
    <n v="3"/>
    <n v="3"/>
    <x v="0"/>
    <n v="2"/>
    <d v="2014-07-14T00:00:00"/>
    <d v="1899-12-30T17:30:00"/>
    <d v="2014-07-15T00:00:00"/>
    <d v="1899-12-30T17:00:00"/>
    <n v="40064.949999999997"/>
    <n v="600974.25"/>
    <n v="485"/>
    <n v="15.233333333333348"/>
    <n v="19575.657244636117"/>
    <n v="3.2573204666649391"/>
  </r>
  <r>
    <x v="2"/>
    <n v="3"/>
    <n v="3"/>
    <x v="0"/>
    <n v="2"/>
    <d v="2014-07-14T00:00:00"/>
    <d v="1899-12-30T17:30:00"/>
    <d v="2014-07-15T00:00:00"/>
    <d v="1899-12-30T17:00:00"/>
    <n v="40064.949999999997"/>
    <n v="600974.25"/>
    <n v="490"/>
    <n v="-2.7999999999999736"/>
    <n v="16763.437079352047"/>
    <n v="2.7893769291033763"/>
  </r>
  <r>
    <x v="2"/>
    <n v="3"/>
    <n v="3"/>
    <x v="0"/>
    <n v="2"/>
    <d v="2014-07-14T00:00:00"/>
    <d v="1899-12-30T17:30:00"/>
    <d v="2014-07-15T00:00:00"/>
    <d v="1899-12-30T17:00:00"/>
    <n v="40064.949999999997"/>
    <n v="600974.25"/>
    <n v="495"/>
    <n v="0.23333333333336745"/>
    <n v="17206.493076478935"/>
    <n v="2.8630998876372713"/>
  </r>
  <r>
    <x v="2"/>
    <n v="3"/>
    <n v="3"/>
    <x v="0"/>
    <n v="2"/>
    <d v="2014-07-14T00:00:00"/>
    <d v="1899-12-30T17:30:00"/>
    <d v="2014-07-15T00:00:00"/>
    <d v="1899-12-30T17:00:00"/>
    <n v="40064.949999999997"/>
    <n v="600974.25"/>
    <n v="500"/>
    <n v="17.750000000000028"/>
    <n v="20003.957927744606"/>
    <n v="3.3285881928792471"/>
  </r>
  <r>
    <x v="3"/>
    <n v="4"/>
    <n v="1"/>
    <x v="3"/>
    <n v="4"/>
    <d v="2014-07-09T00:00:00"/>
    <d v="1899-12-30T18:00:00"/>
    <d v="2014-07-10T00:00:00"/>
    <d v="1899-12-30T18:00:00"/>
    <n v="43087.030000000006"/>
    <n v="646305.45000000007"/>
    <n v="0"/>
    <n v="57.75333333333333"/>
    <n v="28217.964581861332"/>
    <n v="4.3660415646907094"/>
  </r>
  <r>
    <x v="3"/>
    <n v="4"/>
    <n v="1"/>
    <x v="3"/>
    <n v="4"/>
    <d v="2014-07-09T00:00:00"/>
    <d v="1899-12-30T18:00:00"/>
    <d v="2014-07-10T00:00:00"/>
    <d v="1899-12-30T18:00:00"/>
    <n v="43087.030000000006"/>
    <n v="646305.45000000007"/>
    <n v="5"/>
    <n v="41.65333333333335"/>
    <n v="24569.327540486578"/>
    <n v="3.8015040010085905"/>
  </r>
  <r>
    <x v="3"/>
    <n v="4"/>
    <n v="1"/>
    <x v="3"/>
    <n v="4"/>
    <d v="2014-07-09T00:00:00"/>
    <d v="1899-12-30T18:00:00"/>
    <d v="2014-07-10T00:00:00"/>
    <d v="1899-12-30T18:00:00"/>
    <n v="43087.03"/>
    <n v="646305.44999999995"/>
    <n v="10"/>
    <n v="-0.21333333333332405"/>
    <n v="17140.523986825116"/>
    <n v="2.6520778970415795"/>
  </r>
  <r>
    <x v="3"/>
    <n v="4"/>
    <n v="1"/>
    <x v="3"/>
    <n v="4"/>
    <d v="2014-07-09T00:00:00"/>
    <d v="1899-12-30T18:00:00"/>
    <d v="2014-07-10T00:00:00"/>
    <d v="1899-12-30T18:00:00"/>
    <n v="43087.03"/>
    <n v="646305.44999999995"/>
    <n v="15"/>
    <n v="40.95333333333334"/>
    <n v="24421.864497794388"/>
    <n v="3.7786876929158484"/>
  </r>
  <r>
    <x v="3"/>
    <n v="4"/>
    <n v="1"/>
    <x v="3"/>
    <n v="4"/>
    <d v="2014-07-09T00:00:00"/>
    <d v="1899-12-30T18:00:00"/>
    <d v="2014-07-10T00:00:00"/>
    <d v="1899-12-30T18:00:00"/>
    <n v="43087.03"/>
    <n v="646305.44999999995"/>
    <n v="20"/>
    <n v="5.3200000000000172"/>
    <n v="17975.90320811624"/>
    <n v="2.7813324501775814"/>
  </r>
  <r>
    <x v="3"/>
    <n v="4"/>
    <n v="1"/>
    <x v="3"/>
    <n v="4"/>
    <d v="2014-07-09T00:00:00"/>
    <d v="1899-12-30T18:00:00"/>
    <d v="2014-07-10T00:00:00"/>
    <d v="1899-12-30T18:00:00"/>
    <n v="43087.03"/>
    <n v="646305.44999999995"/>
    <n v="25"/>
    <n v="3.3866666666666796"/>
    <n v="17679.494827492446"/>
    <n v="2.7354704849684381"/>
  </r>
  <r>
    <x v="3"/>
    <n v="4"/>
    <n v="1"/>
    <x v="3"/>
    <n v="4"/>
    <d v="2014-07-09T00:00:00"/>
    <d v="1899-12-30T18:00:00"/>
    <d v="2014-07-10T00:00:00"/>
    <d v="1899-12-30T18:00:00"/>
    <n v="43087.03"/>
    <n v="646305.44999999995"/>
    <n v="30"/>
    <n v="-0.54666666666665742"/>
    <n v="17091.458179321289"/>
    <n v="2.64448616042481"/>
  </r>
  <r>
    <x v="3"/>
    <n v="4"/>
    <n v="1"/>
    <x v="3"/>
    <n v="4"/>
    <d v="2014-07-09T00:00:00"/>
    <d v="1899-12-30T18:00:00"/>
    <d v="2014-07-10T00:00:00"/>
    <d v="1899-12-30T18:00:00"/>
    <n v="43087.03"/>
    <n v="646305.44999999995"/>
    <n v="35"/>
    <n v="23.686666666666671"/>
    <n v="21051.787716999337"/>
    <n v="3.2572505333197084"/>
  </r>
  <r>
    <x v="3"/>
    <n v="4"/>
    <n v="1"/>
    <x v="3"/>
    <n v="4"/>
    <d v="2014-07-09T00:00:00"/>
    <d v="1899-12-30T18:00:00"/>
    <d v="2014-07-10T00:00:00"/>
    <d v="1899-12-30T18:00:00"/>
    <n v="43087.03"/>
    <n v="646305.44999999995"/>
    <n v="40"/>
    <n v="18.953333333333344"/>
    <n v="20212.047085916278"/>
    <n v="3.127321158426914"/>
  </r>
  <r>
    <x v="3"/>
    <n v="4"/>
    <n v="1"/>
    <x v="3"/>
    <n v="4"/>
    <d v="2014-07-09T00:00:00"/>
    <d v="1899-12-30T18:00:00"/>
    <d v="2014-07-10T00:00:00"/>
    <d v="1899-12-30T18:00:00"/>
    <n v="43087.03"/>
    <n v="646305.44999999995"/>
    <n v="45"/>
    <n v="-0.98000000000001342"/>
    <n v="17027.882548011105"/>
    <n v="2.6346493825808071"/>
  </r>
  <r>
    <x v="3"/>
    <n v="4"/>
    <n v="1"/>
    <x v="3"/>
    <n v="4"/>
    <d v="2014-07-09T00:00:00"/>
    <d v="1899-12-30T18:00:00"/>
    <d v="2014-07-10T00:00:00"/>
    <d v="1899-12-30T18:00:00"/>
    <n v="43087.03"/>
    <n v="646305.44999999995"/>
    <n v="50"/>
    <n v="43.653333333333329"/>
    <n v="24995.575195643582"/>
    <n v="3.8674554261678566"/>
  </r>
  <r>
    <x v="3"/>
    <n v="4"/>
    <n v="1"/>
    <x v="3"/>
    <n v="4"/>
    <d v="2014-07-09T00:00:00"/>
    <d v="1899-12-30T18:00:00"/>
    <d v="2014-07-10T00:00:00"/>
    <d v="1899-12-30T18:00:00"/>
    <n v="43087.03"/>
    <n v="646305.44999999995"/>
    <n v="55"/>
    <n v="59.919999999999995"/>
    <n v="28748.68854458243"/>
    <n v="4.4481581494605109"/>
  </r>
  <r>
    <x v="3"/>
    <n v="4"/>
    <n v="1"/>
    <x v="3"/>
    <n v="4"/>
    <d v="2014-07-09T00:00:00"/>
    <d v="1899-12-30T18:00:00"/>
    <d v="2014-07-10T00:00:00"/>
    <d v="1899-12-30T18:00:00"/>
    <n v="43087.03"/>
    <n v="646305.44999999995"/>
    <n v="60"/>
    <n v="11.686666666666653"/>
    <n v="18987.587642206461"/>
    <n v="2.937865933546818"/>
  </r>
  <r>
    <x v="3"/>
    <n v="4"/>
    <n v="1"/>
    <x v="3"/>
    <n v="4"/>
    <d v="2014-07-09T00:00:00"/>
    <d v="1899-12-30T18:00:00"/>
    <d v="2014-07-10T00:00:00"/>
    <d v="1899-12-30T18:00:00"/>
    <n v="43087.03"/>
    <n v="646305.44999999995"/>
    <n v="65"/>
    <n v="61.886666666666677"/>
    <n v="29239.059914435915"/>
    <n v="4.5240311549958179"/>
  </r>
  <r>
    <x v="3"/>
    <n v="4"/>
    <n v="1"/>
    <x v="3"/>
    <n v="4"/>
    <d v="2014-07-09T00:00:00"/>
    <d v="1899-12-30T18:00:00"/>
    <d v="2014-07-10T00:00:00"/>
    <d v="1899-12-30T18:00:00"/>
    <n v="43087.03"/>
    <n v="646305.44999999995"/>
    <n v="70"/>
    <n v="60.25333333333333"/>
    <n v="28831.219689866593"/>
    <n v="4.4609278306204283"/>
  </r>
  <r>
    <x v="3"/>
    <n v="4"/>
    <n v="1"/>
    <x v="3"/>
    <n v="4"/>
    <d v="2014-07-09T00:00:00"/>
    <d v="1899-12-30T18:00:00"/>
    <d v="2014-07-10T00:00:00"/>
    <d v="1899-12-30T18:00:00"/>
    <n v="43087.03"/>
    <n v="646305.44999999995"/>
    <n v="75"/>
    <n v="177.77"/>
    <n v="79209.968069356473"/>
    <n v="12.255810015118469"/>
  </r>
  <r>
    <x v="3"/>
    <n v="4"/>
    <n v="1"/>
    <x v="3"/>
    <n v="4"/>
    <d v="2014-07-09T00:00:00"/>
    <d v="1899-12-30T18:00:00"/>
    <d v="2014-07-10T00:00:00"/>
    <d v="1899-12-30T18:00:00"/>
    <n v="43087.03"/>
    <n v="646305.44999999995"/>
    <n v="80"/>
    <n v="162.77000000000001"/>
    <n v="69623.499744661283"/>
    <n v="10.772537929961953"/>
  </r>
  <r>
    <x v="3"/>
    <n v="4"/>
    <n v="1"/>
    <x v="3"/>
    <n v="4"/>
    <d v="2014-07-09T00:00:00"/>
    <d v="1899-12-30T18:00:00"/>
    <d v="2014-07-10T00:00:00"/>
    <d v="1899-12-30T18:00:00"/>
    <n v="43087.03"/>
    <n v="646305.44999999995"/>
    <n v="85"/>
    <n v="25.153333333333332"/>
    <n v="21319.002625362009"/>
    <n v="3.2985955209509701"/>
  </r>
  <r>
    <x v="3"/>
    <n v="4"/>
    <n v="1"/>
    <x v="3"/>
    <n v="4"/>
    <d v="2014-07-09T00:00:00"/>
    <d v="1899-12-30T18:00:00"/>
    <d v="2014-07-10T00:00:00"/>
    <d v="1899-12-30T18:00:00"/>
    <n v="43087.03"/>
    <n v="646305.44999999995"/>
    <n v="90"/>
    <n v="52.55333333333332"/>
    <n v="26983.857505147978"/>
    <n v="4.1750936039836857"/>
  </r>
  <r>
    <x v="3"/>
    <n v="4"/>
    <n v="2"/>
    <x v="4"/>
    <n v="3"/>
    <d v="2014-07-09T00:00:00"/>
    <d v="1899-12-30T18:00:00"/>
    <d v="2014-07-10T00:00:00"/>
    <d v="1899-12-30T18:00:00"/>
    <n v="43088.03"/>
    <n v="646320.44999999995"/>
    <n v="0"/>
    <n v="17.166666666666668"/>
    <n v="19903.856037652869"/>
    <n v="3.0795646397468737"/>
  </r>
  <r>
    <x v="3"/>
    <n v="4"/>
    <n v="2"/>
    <x v="4"/>
    <n v="3"/>
    <d v="2014-07-09T00:00:00"/>
    <d v="1899-12-30T18:00:00"/>
    <d v="2014-07-10T00:00:00"/>
    <d v="1899-12-30T18:00:00"/>
    <n v="43088.03"/>
    <n v="646320.44999999995"/>
    <n v="5"/>
    <n v="28.399999999999995"/>
    <n v="21922.645646798461"/>
    <n v="3.3919158285643696"/>
  </r>
  <r>
    <x v="3"/>
    <n v="4"/>
    <n v="2"/>
    <x v="4"/>
    <n v="3"/>
    <d v="2014-07-09T00:00:00"/>
    <d v="1899-12-30T18:00:00"/>
    <d v="2014-07-10T00:00:00"/>
    <d v="1899-12-30T18:00:00"/>
    <n v="43088.03"/>
    <n v="646320.44999999995"/>
    <n v="10"/>
    <n v="10.866666666666676"/>
    <n v="18854.158199330424"/>
    <n v="2.9171532788929122"/>
  </r>
  <r>
    <x v="3"/>
    <n v="4"/>
    <n v="2"/>
    <x v="4"/>
    <n v="3"/>
    <d v="2014-07-09T00:00:00"/>
    <d v="1899-12-30T18:00:00"/>
    <d v="2014-07-10T00:00:00"/>
    <d v="1899-12-30T18:00:00"/>
    <n v="43088.03"/>
    <n v="646320.44999999995"/>
    <n v="15"/>
    <n v="22.966666666666658"/>
    <n v="20921.837787636101"/>
    <n v="3.2370688236208687"/>
  </r>
  <r>
    <x v="3"/>
    <n v="4"/>
    <n v="2"/>
    <x v="4"/>
    <n v="3"/>
    <d v="2014-07-09T00:00:00"/>
    <d v="1899-12-30T18:00:00"/>
    <d v="2014-07-10T00:00:00"/>
    <d v="1899-12-30T18:00:00"/>
    <n v="43088.03"/>
    <n v="646320.44999999995"/>
    <n v="20"/>
    <n v="15.266666666666673"/>
    <n v="19581.269737465118"/>
    <n v="3.0296534385481877"/>
  </r>
  <r>
    <x v="3"/>
    <n v="4"/>
    <n v="2"/>
    <x v="4"/>
    <n v="3"/>
    <d v="2014-07-09T00:00:00"/>
    <d v="1899-12-30T18:00:00"/>
    <d v="2014-07-10T00:00:00"/>
    <d v="1899-12-30T18:00:00"/>
    <n v="43088.03"/>
    <n v="646320.44999999995"/>
    <n v="25"/>
    <n v="9.7499999999999929"/>
    <n v="18673.962060083573"/>
    <n v="2.8892729697913127"/>
  </r>
  <r>
    <x v="3"/>
    <n v="4"/>
    <n v="2"/>
    <x v="4"/>
    <n v="3"/>
    <d v="2014-07-09T00:00:00"/>
    <d v="1899-12-30T18:00:00"/>
    <d v="2014-07-10T00:00:00"/>
    <d v="1899-12-30T18:00:00"/>
    <n v="43088.03"/>
    <n v="646320.44999999995"/>
    <n v="30"/>
    <n v="18.70000000000001"/>
    <n v="20168.059706982374"/>
    <n v="3.120442762871324"/>
  </r>
  <r>
    <x v="3"/>
    <n v="4"/>
    <n v="2"/>
    <x v="4"/>
    <n v="3"/>
    <d v="2014-07-09T00:00:00"/>
    <d v="1899-12-30T18:00:00"/>
    <d v="2014-07-10T00:00:00"/>
    <d v="1899-12-30T18:00:00"/>
    <n v="43088.03"/>
    <n v="646320.44999999995"/>
    <n v="35"/>
    <n v="39.1"/>
    <n v="24035.698203249947"/>
    <n v="3.7188515701847202"/>
  </r>
  <r>
    <x v="3"/>
    <n v="4"/>
    <n v="2"/>
    <x v="4"/>
    <n v="3"/>
    <d v="2014-07-09T00:00:00"/>
    <d v="1899-12-30T18:00:00"/>
    <d v="2014-07-10T00:00:00"/>
    <d v="1899-12-30T18:00:00"/>
    <n v="43088.03"/>
    <n v="646320.44999999995"/>
    <n v="40"/>
    <n v="47.633333333333304"/>
    <n v="25865.934094445274"/>
    <n v="4.0020293485136165"/>
  </r>
  <r>
    <x v="3"/>
    <n v="4"/>
    <n v="2"/>
    <x v="4"/>
    <n v="3"/>
    <d v="2014-07-09T00:00:00"/>
    <d v="1899-12-30T18:00:00"/>
    <d v="2014-07-10T00:00:00"/>
    <d v="1899-12-30T18:00:00"/>
    <n v="43088.03"/>
    <n v="646320.44999999995"/>
    <n v="45"/>
    <n v="60.333333333333321"/>
    <n v="28851.062394120781"/>
    <n v="4.4638944031742742"/>
  </r>
  <r>
    <x v="3"/>
    <n v="4"/>
    <n v="2"/>
    <x v="4"/>
    <n v="3"/>
    <d v="2014-07-09T00:00:00"/>
    <d v="1899-12-30T18:00:00"/>
    <d v="2014-07-10T00:00:00"/>
    <d v="1899-12-30T18:00:00"/>
    <n v="43088.03"/>
    <n v="646320.44999999995"/>
    <n v="50"/>
    <n v="128.03333333333333"/>
    <n v="51643.627891679942"/>
    <n v="7.990405980760773"/>
  </r>
  <r>
    <x v="3"/>
    <n v="4"/>
    <n v="2"/>
    <x v="4"/>
    <n v="3"/>
    <d v="2014-07-09T00:00:00"/>
    <d v="1899-12-30T18:00:00"/>
    <d v="2014-07-10T00:00:00"/>
    <d v="1899-12-30T18:00:00"/>
    <n v="43088.03"/>
    <n v="646320.44999999995"/>
    <n v="55"/>
    <n v="40.133333333333304"/>
    <n v="24250.247342664497"/>
    <n v="3.7520470445681395"/>
  </r>
  <r>
    <x v="3"/>
    <n v="4"/>
    <n v="2"/>
    <x v="4"/>
    <n v="3"/>
    <d v="2014-07-09T00:00:00"/>
    <d v="1899-12-30T18:00:00"/>
    <d v="2014-07-10T00:00:00"/>
    <d v="1899-12-30T18:00:00"/>
    <n v="43088.03"/>
    <n v="646320.44999999995"/>
    <n v="60"/>
    <n v="20.799999999999994"/>
    <n v="20535.603798532811"/>
    <n v="3.1773099239754541"/>
  </r>
  <r>
    <x v="3"/>
    <n v="4"/>
    <n v="2"/>
    <x v="4"/>
    <n v="3"/>
    <d v="2014-07-09T00:00:00"/>
    <d v="1899-12-30T18:00:00"/>
    <d v="2014-07-10T00:00:00"/>
    <d v="1899-12-30T18:00:00"/>
    <n v="43088.03"/>
    <n v="646320.44999999995"/>
    <n v="65"/>
    <n v="46.266666666666652"/>
    <n v="25563.702741174475"/>
    <n v="3.9552675056428241"/>
  </r>
  <r>
    <x v="3"/>
    <n v="4"/>
    <n v="2"/>
    <x v="4"/>
    <n v="3"/>
    <d v="2014-07-09T00:00:00"/>
    <d v="1899-12-30T18:00:00"/>
    <d v="2014-07-10T00:00:00"/>
    <d v="1899-12-30T18:00:00"/>
    <n v="43088.03"/>
    <n v="646320.44999999995"/>
    <n v="70"/>
    <n v="63.000000000000007"/>
    <n v="29520.358688777997"/>
    <n v="4.5674492720720812"/>
  </r>
  <r>
    <x v="3"/>
    <n v="4"/>
    <n v="2"/>
    <x v="4"/>
    <n v="3"/>
    <d v="2014-07-09T00:00:00"/>
    <d v="1899-12-30T18:00:00"/>
    <d v="2014-07-10T00:00:00"/>
    <d v="1899-12-30T18:00:00"/>
    <n v="43088.03"/>
    <n v="646320.44999999995"/>
    <n v="75"/>
    <n v="22.866666666666656"/>
    <n v="20903.852741816914"/>
    <n v="3.2342861411575199"/>
  </r>
  <r>
    <x v="3"/>
    <n v="4"/>
    <n v="2"/>
    <x v="4"/>
    <n v="3"/>
    <d v="2014-07-09T00:00:00"/>
    <d v="1899-12-30T18:00:00"/>
    <d v="2014-07-10T00:00:00"/>
    <d v="1899-12-30T18:00:00"/>
    <n v="43088.03"/>
    <n v="646320.44999999995"/>
    <n v="80"/>
    <n v="54.000000000000021"/>
    <n v="27321.669730846519"/>
    <n v="4.2272636941700545"/>
  </r>
  <r>
    <x v="3"/>
    <n v="4"/>
    <n v="2"/>
    <x v="4"/>
    <n v="3"/>
    <d v="2014-07-09T00:00:00"/>
    <d v="1899-12-30T18:00:00"/>
    <d v="2014-07-10T00:00:00"/>
    <d v="1899-12-30T18:00:00"/>
    <n v="43088.03"/>
    <n v="646320.44999999995"/>
    <n v="85"/>
    <n v="124.93333333333334"/>
    <n v="50284.999755239631"/>
    <n v="7.7801963028153658"/>
  </r>
  <r>
    <x v="3"/>
    <n v="4"/>
    <n v="2"/>
    <x v="4"/>
    <n v="3"/>
    <d v="2014-07-09T00:00:00"/>
    <d v="1899-12-30T18:00:00"/>
    <d v="2014-07-10T00:00:00"/>
    <d v="1899-12-30T18:00:00"/>
    <n v="43088.03"/>
    <n v="646320.44999999995"/>
    <n v="90"/>
    <n v="108.63333333333333"/>
    <n v="43707.810540238243"/>
    <n v="6.7625603584473071"/>
  </r>
  <r>
    <x v="4"/>
    <n v="5"/>
    <n v="1"/>
    <x v="4"/>
    <n v="3"/>
    <d v="2014-07-09T00:00:00"/>
    <d v="1899-12-30T18:00:00"/>
    <d v="2014-07-10T00:00:00"/>
    <d v="1899-12-30T18:00:00"/>
    <n v="43087.03"/>
    <n v="646305.44999999995"/>
    <n v="0"/>
    <n v="33.606666666666662"/>
    <n v="22926.592553118404"/>
    <n v="3.5473308407222017"/>
  </r>
  <r>
    <x v="4"/>
    <n v="5"/>
    <n v="1"/>
    <x v="4"/>
    <n v="3"/>
    <d v="2014-07-09T00:00:00"/>
    <d v="1899-12-30T18:00:00"/>
    <d v="2014-07-10T00:00:00"/>
    <d v="1899-12-30T18:00:00"/>
    <n v="43087.03"/>
    <n v="646305.44999999995"/>
    <n v="5"/>
    <n v="21.306666666666658"/>
    <n v="20625.279501063691"/>
    <n v="3.1912587927370395"/>
  </r>
  <r>
    <x v="4"/>
    <n v="5"/>
    <n v="1"/>
    <x v="4"/>
    <n v="3"/>
    <d v="2014-07-09T00:00:00"/>
    <d v="1899-12-30T18:00:00"/>
    <d v="2014-07-10T00:00:00"/>
    <d v="1899-12-30T18:00:00"/>
    <n v="43087.03"/>
    <n v="646305.44999999995"/>
    <n v="10"/>
    <n v="26.140000000000011"/>
    <n v="21500.671137891797"/>
    <n v="3.3267042909651776"/>
  </r>
  <r>
    <x v="4"/>
    <n v="5"/>
    <n v="1"/>
    <x v="4"/>
    <n v="3"/>
    <d v="2014-07-09T00:00:00"/>
    <d v="1899-12-30T18:00:00"/>
    <d v="2014-07-10T00:00:00"/>
    <d v="1899-12-30T18:00:00"/>
    <n v="43087.03"/>
    <n v="646305.44999999995"/>
    <n v="15"/>
    <n v="45.873333333333335"/>
    <n v="25477.375346751374"/>
    <n v="3.9420022447205696"/>
  </r>
  <r>
    <x v="4"/>
    <n v="5"/>
    <n v="1"/>
    <x v="4"/>
    <n v="3"/>
    <d v="2014-07-09T00:00:00"/>
    <d v="1899-12-30T18:00:00"/>
    <d v="2014-07-10T00:00:00"/>
    <d v="1899-12-30T18:00:00"/>
    <n v="43087.03"/>
    <n v="646305.44999999995"/>
    <n v="20"/>
    <n v="46.473333333333322"/>
    <n v="25609.178362877814"/>
    <n v="3.9623955457714022"/>
  </r>
  <r>
    <x v="4"/>
    <n v="5"/>
    <n v="1"/>
    <x v="4"/>
    <n v="3"/>
    <d v="2014-07-09T00:00:00"/>
    <d v="1899-12-30T18:00:00"/>
    <d v="2014-07-10T00:00:00"/>
    <d v="1899-12-30T18:00:00"/>
    <n v="43087.03"/>
    <n v="646305.44999999995"/>
    <n v="25"/>
    <n v="26.040000000000006"/>
    <n v="21482.188509382613"/>
    <n v="3.3238445551376081"/>
  </r>
  <r>
    <x v="4"/>
    <n v="5"/>
    <n v="1"/>
    <x v="4"/>
    <n v="3"/>
    <d v="2014-07-09T00:00:00"/>
    <d v="1899-12-30T18:00:00"/>
    <d v="2014-07-10T00:00:00"/>
    <d v="1899-12-30T18:00:00"/>
    <n v="43087.03"/>
    <n v="646305.44999999995"/>
    <n v="30"/>
    <n v="47.673333333333346"/>
    <n v="25874.833506384868"/>
    <n v="4.0034991978459828"/>
  </r>
  <r>
    <x v="4"/>
    <n v="5"/>
    <n v="1"/>
    <x v="4"/>
    <n v="3"/>
    <d v="2014-07-09T00:00:00"/>
    <d v="1899-12-30T18:00:00"/>
    <d v="2014-07-10T00:00:00"/>
    <d v="1899-12-30T18:00:00"/>
    <n v="43087.03"/>
    <n v="646305.44999999995"/>
    <n v="35"/>
    <n v="71.573333333333323"/>
    <n v="31779.162796178389"/>
    <n v="4.9170501031947653"/>
  </r>
  <r>
    <x v="4"/>
    <n v="5"/>
    <n v="1"/>
    <x v="4"/>
    <n v="3"/>
    <d v="2014-07-09T00:00:00"/>
    <d v="1899-12-30T18:00:00"/>
    <d v="2014-07-10T00:00:00"/>
    <d v="1899-12-30T18:00:00"/>
    <n v="43087.03"/>
    <n v="646305.44999999995"/>
    <n v="40"/>
    <n v="48.506666666666661"/>
    <n v="26060.935883497219"/>
    <n v="4.0322940002280996"/>
  </r>
  <r>
    <x v="4"/>
    <n v="5"/>
    <n v="1"/>
    <x v="4"/>
    <n v="3"/>
    <d v="2014-07-09T00:00:00"/>
    <d v="1899-12-30T18:00:00"/>
    <d v="2014-07-10T00:00:00"/>
    <d v="1899-12-30T18:00:00"/>
    <n v="43087.03"/>
    <n v="646305.44999999995"/>
    <n v="45"/>
    <n v="32.740000000000009"/>
    <n v="22756.348248517072"/>
    <n v="3.520989688160153"/>
  </r>
  <r>
    <x v="4"/>
    <n v="5"/>
    <n v="1"/>
    <x v="4"/>
    <n v="3"/>
    <d v="2014-07-09T00:00:00"/>
    <d v="1899-12-30T18:00:00"/>
    <d v="2014-07-10T00:00:00"/>
    <d v="1899-12-30T18:00:00"/>
    <n v="43087.03"/>
    <n v="646305.44999999995"/>
    <n v="50"/>
    <n v="20.540000000000006"/>
    <n v="20489.737486086407"/>
    <n v="3.170286972837133"/>
  </r>
  <r>
    <x v="4"/>
    <n v="5"/>
    <n v="1"/>
    <x v="4"/>
    <n v="3"/>
    <d v="2014-07-09T00:00:00"/>
    <d v="1899-12-30T18:00:00"/>
    <d v="2014-07-10T00:00:00"/>
    <d v="1899-12-30T18:00:00"/>
    <n v="43087.03"/>
    <n v="646305.44999999995"/>
    <n v="55"/>
    <n v="18.706666666666674"/>
    <n v="20169.216042220203"/>
    <n v="3.1206940993952945"/>
  </r>
  <r>
    <x v="4"/>
    <n v="5"/>
    <n v="1"/>
    <x v="4"/>
    <n v="3"/>
    <d v="2014-07-09T00:00:00"/>
    <d v="1899-12-30T18:00:00"/>
    <d v="2014-07-10T00:00:00"/>
    <d v="1899-12-30T18:00:00"/>
    <n v="43087.03"/>
    <n v="646305.44999999995"/>
    <n v="60"/>
    <n v="25.340000000000007"/>
    <n v="21353.254216164343"/>
    <n v="3.30389511896648"/>
  </r>
  <r>
    <x v="4"/>
    <n v="5"/>
    <n v="1"/>
    <x v="4"/>
    <n v="3"/>
    <d v="2014-07-09T00:00:00"/>
    <d v="1899-12-30T18:00:00"/>
    <d v="2014-07-10T00:00:00"/>
    <d v="1899-12-30T18:00:00"/>
    <n v="43087.03"/>
    <n v="646305.44999999995"/>
    <n v="65"/>
    <n v="16.740000000000013"/>
    <n v="19830.955984323769"/>
    <n v="3.0683566082142386"/>
  </r>
  <r>
    <x v="4"/>
    <n v="5"/>
    <n v="1"/>
    <x v="4"/>
    <n v="3"/>
    <d v="2014-07-09T00:00:00"/>
    <d v="1899-12-30T18:00:00"/>
    <d v="2014-07-10T00:00:00"/>
    <d v="1899-12-30T18:00:00"/>
    <n v="43087.03"/>
    <n v="646305.44999999995"/>
    <n v="70"/>
    <n v="13.90666666666668"/>
    <n v="19353.581324031478"/>
    <n v="2.9944945263932836"/>
  </r>
  <r>
    <x v="4"/>
    <n v="5"/>
    <n v="1"/>
    <x v="4"/>
    <n v="3"/>
    <d v="2014-07-09T00:00:00"/>
    <d v="1899-12-30T18:00:00"/>
    <d v="2014-07-10T00:00:00"/>
    <d v="1899-12-30T18:00:00"/>
    <n v="43087.03"/>
    <n v="646305.44999999995"/>
    <n v="75"/>
    <n v="24.406666666666663"/>
    <n v="21182.544792671273"/>
    <n v="3.2774820006037819"/>
  </r>
  <r>
    <x v="4"/>
    <n v="5"/>
    <n v="1"/>
    <x v="4"/>
    <n v="3"/>
    <d v="2014-07-09T00:00:00"/>
    <d v="1899-12-30T18:00:00"/>
    <d v="2014-07-10T00:00:00"/>
    <d v="1899-12-30T18:00:00"/>
    <n v="43087.03"/>
    <n v="646305.44999999995"/>
    <n v="80"/>
    <n v="8.590000000000007"/>
    <n v="18488.596754021437"/>
    <n v="2.8606592678464091"/>
  </r>
  <r>
    <x v="4"/>
    <n v="5"/>
    <n v="2"/>
    <x v="3"/>
    <n v="4"/>
    <d v="2014-07-09T00:00:00"/>
    <d v="1899-12-30T18:00:00"/>
    <d v="2014-07-10T00:00:00"/>
    <d v="1899-12-30T18:00:00"/>
    <n v="43087.03"/>
    <n v="646305.44999999995"/>
    <n v="0"/>
    <n v="15.133333333333328"/>
    <n v="19558.829416409022"/>
    <n v="3.0262516611006487"/>
  </r>
  <r>
    <x v="4"/>
    <n v="5"/>
    <n v="2"/>
    <x v="3"/>
    <n v="4"/>
    <d v="2014-07-09T00:00:00"/>
    <d v="1899-12-30T18:00:00"/>
    <d v="2014-07-10T00:00:00"/>
    <d v="1899-12-30T18:00:00"/>
    <n v="43087.03"/>
    <n v="646305.44999999995"/>
    <n v="5"/>
    <n v="15.899999999999999"/>
    <n v="19688.213365397987"/>
    <n v="3.0462706705317104"/>
  </r>
  <r>
    <x v="4"/>
    <n v="5"/>
    <n v="2"/>
    <x v="3"/>
    <n v="4"/>
    <d v="2014-07-09T00:00:00"/>
    <d v="1899-12-30T18:00:00"/>
    <d v="2014-07-10T00:00:00"/>
    <d v="1899-12-30T18:00:00"/>
    <n v="43087.03"/>
    <n v="646305.44999999995"/>
    <n v="10"/>
    <n v="-7.0000000000000071"/>
    <n v="16168.746498012626"/>
    <n v="2.5017190398150948"/>
  </r>
  <r>
    <x v="4"/>
    <n v="5"/>
    <n v="2"/>
    <x v="3"/>
    <n v="4"/>
    <d v="2014-07-09T00:00:00"/>
    <d v="1899-12-30T18:00:00"/>
    <d v="2014-07-10T00:00:00"/>
    <d v="1899-12-30T18:00:00"/>
    <n v="43087.03"/>
    <n v="646305.44999999995"/>
    <n v="15"/>
    <n v="3.8999999999999986"/>
    <n v="17757.716438119194"/>
    <n v="2.7475733707829937"/>
  </r>
  <r>
    <x v="4"/>
    <n v="5"/>
    <n v="2"/>
    <x v="3"/>
    <n v="4"/>
    <d v="2014-07-09T00:00:00"/>
    <d v="1899-12-30T18:00:00"/>
    <d v="2014-07-10T00:00:00"/>
    <d v="1899-12-30T18:00:00"/>
    <n v="43087.03"/>
    <n v="646305.44999999995"/>
    <n v="20"/>
    <n v="21.000000000000004"/>
    <n v="20570.955430754646"/>
    <n v="3.1828534682408525"/>
  </r>
  <r>
    <x v="4"/>
    <n v="5"/>
    <n v="2"/>
    <x v="3"/>
    <n v="4"/>
    <d v="2014-07-09T00:00:00"/>
    <d v="1899-12-30T18:00:00"/>
    <d v="2014-07-10T00:00:00"/>
    <d v="1899-12-30T18:00:00"/>
    <n v="43087.03"/>
    <n v="646305.44999999995"/>
    <n v="25"/>
    <n v="-0.79999999999999005"/>
    <n v="17054.262122718465"/>
    <n v="2.6387309781649626"/>
  </r>
  <r>
    <x v="4"/>
    <n v="5"/>
    <n v="2"/>
    <x v="3"/>
    <n v="4"/>
    <d v="2014-07-09T00:00:00"/>
    <d v="1899-12-30T18:00:00"/>
    <d v="2014-07-10T00:00:00"/>
    <d v="1899-12-30T18:00:00"/>
    <n v="43087.03"/>
    <n v="646305.44999999995"/>
    <n v="30"/>
    <n v="19.20000000000001"/>
    <n v="20254.969084972254"/>
    <n v="3.1339622905813735"/>
  </r>
  <r>
    <x v="4"/>
    <n v="5"/>
    <n v="2"/>
    <x v="3"/>
    <n v="4"/>
    <d v="2014-07-09T00:00:00"/>
    <d v="1899-12-30T18:00:00"/>
    <d v="2014-07-10T00:00:00"/>
    <d v="1899-12-30T18:00:00"/>
    <n v="43087.03"/>
    <n v="646305.44999999995"/>
    <n v="35"/>
    <n v="12.600000000000007"/>
    <n v="19137.31607761508"/>
    <n v="2.9610327558919831"/>
  </r>
  <r>
    <x v="4"/>
    <n v="5"/>
    <n v="2"/>
    <x v="3"/>
    <n v="4"/>
    <d v="2014-07-09T00:00:00"/>
    <d v="1899-12-30T18:00:00"/>
    <d v="2014-07-10T00:00:00"/>
    <d v="1899-12-30T18:00:00"/>
    <n v="43087.03"/>
    <n v="646305.44999999995"/>
    <n v="40"/>
    <n v="49.199999999999989"/>
    <n v="26216.792756713439"/>
    <n v="4.0564090488040039"/>
  </r>
  <r>
    <x v="4"/>
    <n v="5"/>
    <n v="2"/>
    <x v="3"/>
    <n v="4"/>
    <d v="2014-07-09T00:00:00"/>
    <d v="1899-12-30T18:00:00"/>
    <d v="2014-07-10T00:00:00"/>
    <d v="1899-12-30T18:00:00"/>
    <n v="43087.03"/>
    <n v="646305.44999999995"/>
    <n v="45"/>
    <n v="13.066666666666684"/>
    <n v="19214.274833413016"/>
    <n v="2.9729402457325738"/>
  </r>
  <r>
    <x v="4"/>
    <n v="5"/>
    <n v="2"/>
    <x v="3"/>
    <n v="4"/>
    <d v="2014-07-09T00:00:00"/>
    <d v="1899-12-30T18:00:00"/>
    <d v="2014-07-10T00:00:00"/>
    <d v="1899-12-30T18:00:00"/>
    <n v="43087.03"/>
    <n v="646305.44999999995"/>
    <n v="50"/>
    <n v="11.866666666666658"/>
    <n v="19017.003189636263"/>
    <n v="2.9424172718389214"/>
  </r>
  <r>
    <x v="4"/>
    <n v="5"/>
    <n v="2"/>
    <x v="3"/>
    <n v="4"/>
    <d v="2014-07-09T00:00:00"/>
    <d v="1899-12-30T18:00:00"/>
    <d v="2014-07-10T00:00:00"/>
    <d v="1899-12-30T18:00:00"/>
    <n v="43087.03"/>
    <n v="646305.44999999995"/>
    <n v="55"/>
    <n v="9.5000000000000018"/>
    <n v="18633.856170934348"/>
    <n v="2.8831346186132811"/>
  </r>
  <r>
    <x v="4"/>
    <n v="5"/>
    <n v="2"/>
    <x v="3"/>
    <n v="4"/>
    <d v="2014-07-09T00:00:00"/>
    <d v="1899-12-30T18:00:00"/>
    <d v="2014-07-10T00:00:00"/>
    <d v="1899-12-30T18:00:00"/>
    <n v="43087.03"/>
    <n v="646305.44999999995"/>
    <n v="60"/>
    <n v="24.866666666666656"/>
    <n v="21266.508911395191"/>
    <n v="3.2904733994421975"/>
  </r>
  <r>
    <x v="4"/>
    <n v="5"/>
    <n v="2"/>
    <x v="3"/>
    <n v="4"/>
    <d v="2014-07-09T00:00:00"/>
    <d v="1899-12-30T18:00:00"/>
    <d v="2014-07-10T00:00:00"/>
    <d v="1899-12-30T18:00:00"/>
    <n v="43087.03"/>
    <n v="646305.44999999995"/>
    <n v="65"/>
    <n v="45.033333333333324"/>
    <n v="25293.989972731822"/>
    <n v="3.9136278322783484"/>
  </r>
  <r>
    <x v="4"/>
    <n v="5"/>
    <n v="2"/>
    <x v="3"/>
    <n v="4"/>
    <d v="2014-07-09T00:00:00"/>
    <d v="1899-12-30T18:00:00"/>
    <d v="2014-07-10T00:00:00"/>
    <d v="1899-12-30T18:00:00"/>
    <n v="43087.03"/>
    <n v="646305.44999999995"/>
    <n v="70"/>
    <n v="61.800000000000011"/>
    <n v="29217.275187896274"/>
    <n v="4.520660500061739"/>
  </r>
  <r>
    <x v="4"/>
    <n v="5"/>
    <n v="2"/>
    <x v="3"/>
    <n v="4"/>
    <d v="2014-07-09T00:00:00"/>
    <d v="1899-12-30T18:00:00"/>
    <d v="2014-07-10T00:00:00"/>
    <d v="1899-12-30T18:00:00"/>
    <n v="43087.03"/>
    <n v="646305.44999999995"/>
    <n v="75"/>
    <n v="28.866666666666656"/>
    <n v="22010.805320074167"/>
    <n v="3.4056351095405688"/>
  </r>
  <r>
    <x v="4"/>
    <n v="5"/>
    <n v="2"/>
    <x v="3"/>
    <n v="4"/>
    <d v="2014-07-09T00:00:00"/>
    <d v="1899-12-30T18:00:00"/>
    <d v="2014-07-10T00:00:00"/>
    <d v="1899-12-30T18:00:00"/>
    <n v="43087.03"/>
    <n v="646305.44999999995"/>
    <n v="80"/>
    <n v="17.666666666666668"/>
    <n v="19989.626893796933"/>
    <n v="3.092907060244801"/>
  </r>
  <r>
    <x v="5"/>
    <n v="6"/>
    <n v="1"/>
    <x v="1"/>
    <n v="1"/>
    <d v="2014-07-14T00:00:00"/>
    <d v="1899-12-30T17:30:00"/>
    <d v="2014-07-15T00:00:00"/>
    <d v="1899-12-30T18:00:00"/>
    <n v="40064.949999999997"/>
    <n v="600974.25"/>
    <n v="0"/>
    <n v="207.45"/>
    <n v="102242.77684882011"/>
    <n v="17.012838212089804"/>
  </r>
  <r>
    <x v="5"/>
    <n v="6"/>
    <n v="1"/>
    <x v="1"/>
    <n v="1"/>
    <d v="2014-07-14T00:00:00"/>
    <d v="1899-12-30T17:30:00"/>
    <d v="2014-07-15T00:00:00"/>
    <d v="1899-12-30T18:00:00"/>
    <n v="40064.949999999997"/>
    <n v="600974.25"/>
    <n v="5"/>
    <n v="239.16666666666666"/>
    <n v="134305.02025018327"/>
    <n v="22.347882667216318"/>
  </r>
  <r>
    <x v="5"/>
    <n v="6"/>
    <n v="1"/>
    <x v="1"/>
    <n v="1"/>
    <d v="2014-07-14T00:00:00"/>
    <d v="1899-12-30T17:30:00"/>
    <d v="2014-07-15T00:00:00"/>
    <d v="1899-12-30T18:00:00"/>
    <n v="40064.949999999997"/>
    <n v="600974.25"/>
    <n v="15"/>
    <n v="221.13333333333333"/>
    <n v="115010.88971211707"/>
    <n v="19.137407253658051"/>
  </r>
  <r>
    <x v="5"/>
    <n v="6"/>
    <n v="1"/>
    <x v="1"/>
    <n v="1"/>
    <d v="2014-07-14T00:00:00"/>
    <d v="1899-12-30T17:30:00"/>
    <d v="2014-07-15T00:00:00"/>
    <d v="1899-12-30T18:00:00"/>
    <n v="40064.949999999997"/>
    <n v="600974.25"/>
    <n v="20"/>
    <n v="101.53333333333335"/>
    <n v="41118.856710564927"/>
    <n v="6.8420330339552695"/>
  </r>
  <r>
    <x v="5"/>
    <n v="6"/>
    <n v="1"/>
    <x v="1"/>
    <n v="1"/>
    <d v="2014-07-14T00:00:00"/>
    <d v="1899-12-30T17:30:00"/>
    <d v="2014-07-15T00:00:00"/>
    <d v="1899-12-30T18:00:00"/>
    <n v="40064.949999999997"/>
    <n v="600974.25"/>
    <n v="25"/>
    <n v="86.5"/>
    <n v="36132.045203859954"/>
    <n v="6.0122451509128645"/>
  </r>
  <r>
    <x v="5"/>
    <n v="6"/>
    <n v="1"/>
    <x v="1"/>
    <n v="1"/>
    <d v="2014-07-14T00:00:00"/>
    <d v="1899-12-30T17:30:00"/>
    <d v="2014-07-15T00:00:00"/>
    <d v="1899-12-30T18:00:00"/>
    <n v="40064.949999999997"/>
    <n v="600974.25"/>
    <n v="30"/>
    <n v="206.46666666666667"/>
    <n v="101381.78943883574"/>
    <n v="16.869572937415494"/>
  </r>
  <r>
    <x v="5"/>
    <n v="6"/>
    <n v="1"/>
    <x v="1"/>
    <n v="1"/>
    <d v="2014-07-14T00:00:00"/>
    <d v="1899-12-30T17:30:00"/>
    <d v="2014-07-15T00:00:00"/>
    <d v="1899-12-30T18:00:00"/>
    <n v="40064.949999999997"/>
    <n v="600974.25"/>
    <n v="35"/>
    <n v="53.15"/>
    <n v="27122.67653137568"/>
    <n v="4.5131179133508104"/>
  </r>
  <r>
    <x v="5"/>
    <n v="6"/>
    <n v="1"/>
    <x v="1"/>
    <n v="1"/>
    <d v="2014-07-14T00:00:00"/>
    <d v="1899-12-30T17:30:00"/>
    <d v="2014-07-15T00:00:00"/>
    <d v="1899-12-30T18:00:00"/>
    <n v="40064.949999999997"/>
    <n v="600974.25"/>
    <n v="40"/>
    <n v="30.399999999999977"/>
    <n v="22302.97662192944"/>
    <n v="3.7111368119232129"/>
  </r>
  <r>
    <x v="5"/>
    <n v="6"/>
    <n v="1"/>
    <x v="1"/>
    <n v="1"/>
    <d v="2014-07-14T00:00:00"/>
    <d v="1899-12-30T17:30:00"/>
    <d v="2014-07-15T00:00:00"/>
    <d v="1899-12-30T18:00:00"/>
    <n v="40064.949999999997"/>
    <n v="600974.25"/>
    <n v="45"/>
    <n v="246.1"/>
    <n v="142556.74776446936"/>
    <n v="23.72094108266192"/>
  </r>
  <r>
    <x v="5"/>
    <n v="6"/>
    <n v="1"/>
    <x v="1"/>
    <n v="1"/>
    <d v="2014-07-14T00:00:00"/>
    <d v="1899-12-30T17:30:00"/>
    <d v="2014-07-15T00:00:00"/>
    <d v="1899-12-30T18:00:00"/>
    <n v="40064.949999999997"/>
    <n v="600974.25"/>
    <n v="50"/>
    <n v="231.4"/>
    <n v="125627.37076070975"/>
    <n v="20.903952334182328"/>
  </r>
  <r>
    <x v="5"/>
    <n v="6"/>
    <n v="1"/>
    <x v="1"/>
    <n v="1"/>
    <d v="2014-07-14T00:00:00"/>
    <d v="1899-12-30T17:30:00"/>
    <d v="2014-07-15T00:00:00"/>
    <d v="1899-12-30T18:00:00"/>
    <n v="40064.949999999997"/>
    <n v="600974.25"/>
    <n v="55"/>
    <n v="120.63333333333334"/>
    <n v="48459.423408933777"/>
    <n v="8.0634774965705738"/>
  </r>
  <r>
    <x v="5"/>
    <n v="6"/>
    <n v="1"/>
    <x v="1"/>
    <n v="1"/>
    <d v="2014-07-14T00:00:00"/>
    <d v="1899-12-30T17:30:00"/>
    <d v="2014-07-15T00:00:00"/>
    <d v="1899-12-30T18:00:00"/>
    <n v="40064.949999999997"/>
    <n v="600974.25"/>
    <n v="65"/>
    <n v="141.69999999999999"/>
    <n v="58084.575713677157"/>
    <n v="9.665068963217168"/>
  </r>
  <r>
    <x v="5"/>
    <n v="6"/>
    <n v="1"/>
    <x v="1"/>
    <n v="1"/>
    <d v="2014-07-14T00:00:00"/>
    <d v="1899-12-30T17:30:00"/>
    <d v="2014-07-15T00:00:00"/>
    <d v="1899-12-30T18:00:00"/>
    <n v="40064.949999999997"/>
    <n v="600974.25"/>
    <n v="70"/>
    <n v="83.75"/>
    <n v="35287.547877502227"/>
    <n v="5.8717237681152268"/>
  </r>
  <r>
    <x v="5"/>
    <n v="6"/>
    <n v="1"/>
    <x v="1"/>
    <n v="1"/>
    <d v="2014-07-14T00:00:00"/>
    <d v="1899-12-30T17:30:00"/>
    <d v="2014-07-15T00:00:00"/>
    <d v="1899-12-30T18:00:00"/>
    <n v="40064.949999999997"/>
    <n v="600974.25"/>
    <n v="75"/>
    <n v="102.35000000000002"/>
    <n v="41408.664665178876"/>
    <n v="6.8902560575896343"/>
  </r>
  <r>
    <x v="5"/>
    <n v="6"/>
    <n v="1"/>
    <x v="1"/>
    <n v="1"/>
    <d v="2014-07-14T00:00:00"/>
    <d v="1899-12-30T17:30:00"/>
    <d v="2014-07-15T00:00:00"/>
    <d v="1899-12-30T18:00:00"/>
    <n v="40064.949999999997"/>
    <n v="600974.25"/>
    <n v="80"/>
    <n v="310.005"/>
    <n v="246983.89951715214"/>
    <n v="41.097251590588471"/>
  </r>
  <r>
    <x v="5"/>
    <n v="6"/>
    <n v="1"/>
    <x v="1"/>
    <n v="1"/>
    <d v="2014-07-14T00:00:00"/>
    <d v="1899-12-30T17:30:00"/>
    <d v="2014-07-15T00:00:00"/>
    <d v="1899-12-30T18:00:00"/>
    <n v="40064.949999999997"/>
    <n v="600974.25"/>
    <n v="85"/>
    <n v="173.93333333333337"/>
    <n v="76639.056059012146"/>
    <n v="12.752469187991355"/>
  </r>
  <r>
    <x v="5"/>
    <n v="6"/>
    <n v="1"/>
    <x v="1"/>
    <n v="1"/>
    <d v="2014-07-14T00:00:00"/>
    <d v="1899-12-30T17:30:00"/>
    <d v="2014-07-15T00:00:00"/>
    <d v="1899-12-30T18:00:00"/>
    <n v="40064.949999999997"/>
    <n v="600974.25"/>
    <n v="90"/>
    <n v="126.63333333333333"/>
    <n v="51025.566805843133"/>
    <n v="8.490474725970893"/>
  </r>
  <r>
    <x v="5"/>
    <n v="6"/>
    <n v="1"/>
    <x v="1"/>
    <n v="1"/>
    <d v="2014-07-14T00:00:00"/>
    <d v="1899-12-30T17:30:00"/>
    <d v="2014-07-15T00:00:00"/>
    <d v="1899-12-30T18:00:00"/>
    <n v="40064.949999999997"/>
    <n v="600974.25"/>
    <n v="95"/>
    <n v="86.633333333333326"/>
    <n v="36173.500378785073"/>
    <n v="6.0191431461140095"/>
  </r>
  <r>
    <x v="5"/>
    <n v="6"/>
    <n v="1"/>
    <x v="1"/>
    <n v="1"/>
    <d v="2014-07-14T00:00:00"/>
    <d v="1899-12-30T17:30:00"/>
    <d v="2014-07-15T00:00:00"/>
    <d v="1899-12-30T18:00:00"/>
    <n v="40064.949999999997"/>
    <n v="600974.25"/>
    <n v="100"/>
    <n v="245.70000000000002"/>
    <n v="142067.19506556587"/>
    <n v="23.639481236603043"/>
  </r>
  <r>
    <x v="5"/>
    <n v="6"/>
    <n v="2"/>
    <x v="0"/>
    <n v="2"/>
    <d v="2014-07-14T00:00:00"/>
    <d v="1899-12-30T17:30:00"/>
    <d v="2014-07-15T00:00:00"/>
    <d v="1899-12-30T18:00:00"/>
    <n v="40064.949999999997"/>
    <n v="600974.25"/>
    <n v="0"/>
    <n v="49.83333333333335"/>
    <n v="26359.976470934118"/>
    <n v="4.3862073077064645"/>
  </r>
  <r>
    <x v="5"/>
    <n v="6"/>
    <n v="2"/>
    <x v="0"/>
    <n v="2"/>
    <d v="2014-07-14T00:00:00"/>
    <d v="1899-12-30T17:30:00"/>
    <d v="2014-07-15T00:00:00"/>
    <d v="1899-12-30T18:00:00"/>
    <n v="40064.949999999997"/>
    <n v="600974.25"/>
    <n v="5"/>
    <n v="19.199999999999989"/>
    <n v="20254.96908497225"/>
    <n v="3.3703555659784508"/>
  </r>
  <r>
    <x v="5"/>
    <n v="6"/>
    <n v="2"/>
    <x v="0"/>
    <n v="2"/>
    <d v="2014-07-14T00:00:00"/>
    <d v="1899-12-30T17:30:00"/>
    <d v="2014-07-15T00:00:00"/>
    <d v="1899-12-30T18:00:00"/>
    <n v="40064.949999999997"/>
    <n v="600974.25"/>
    <n v="10"/>
    <n v="27.700000000000006"/>
    <n v="21791.067766792894"/>
    <n v="3.6259569801522935"/>
  </r>
  <r>
    <x v="5"/>
    <n v="6"/>
    <n v="2"/>
    <x v="0"/>
    <n v="2"/>
    <d v="2014-07-14T00:00:00"/>
    <d v="1899-12-30T17:30:00"/>
    <d v="2014-07-15T00:00:00"/>
    <d v="1899-12-30T18:00:00"/>
    <n v="40064.949999999997"/>
    <n v="600974.25"/>
    <n v="15"/>
    <n v="34.9"/>
    <n v="23183.020839429642"/>
    <n v="3.8575730722954669"/>
  </r>
  <r>
    <x v="5"/>
    <n v="6"/>
    <n v="2"/>
    <x v="0"/>
    <n v="2"/>
    <d v="2014-07-14T00:00:00"/>
    <d v="1899-12-30T17:30:00"/>
    <d v="2014-07-15T00:00:00"/>
    <d v="1899-12-30T18:00:00"/>
    <n v="40064.949999999997"/>
    <n v="600974.25"/>
    <n v="20"/>
    <n v="14.200000000000008"/>
    <n v="19402.465591950502"/>
    <n v="3.2285019852265719"/>
  </r>
  <r>
    <x v="5"/>
    <n v="6"/>
    <n v="2"/>
    <x v="0"/>
    <n v="2"/>
    <d v="2014-07-14T00:00:00"/>
    <d v="1899-12-30T17:30:00"/>
    <d v="2014-07-15T00:00:00"/>
    <d v="1899-12-30T18:00:00"/>
    <n v="40064.949999999997"/>
    <n v="600974.25"/>
    <n v="25"/>
    <n v="20.066666666666663"/>
    <n v="20406.500125406972"/>
    <n v="3.3955697977753578"/>
  </r>
  <r>
    <x v="5"/>
    <n v="6"/>
    <n v="2"/>
    <x v="0"/>
    <n v="2"/>
    <d v="2014-07-14T00:00:00"/>
    <d v="1899-12-30T17:30:00"/>
    <d v="2014-07-15T00:00:00"/>
    <d v="1899-12-30T18:00:00"/>
    <n v="40064.949999999997"/>
    <n v="600974.25"/>
    <n v="30"/>
    <n v="29.300000000000011"/>
    <n v="22092.985288130898"/>
    <n v="3.6761949930684876"/>
  </r>
  <r>
    <x v="5"/>
    <n v="6"/>
    <n v="2"/>
    <x v="0"/>
    <n v="2"/>
    <d v="2014-07-14T00:00:00"/>
    <d v="1899-12-30T17:30:00"/>
    <d v="2014-07-15T00:00:00"/>
    <d v="1899-12-30T18:00:00"/>
    <n v="40064.949999999997"/>
    <n v="600974.25"/>
    <n v="35"/>
    <n v="81.849999999999994"/>
    <n v="34715.634601453225"/>
    <n v="5.7765594118971366"/>
  </r>
  <r>
    <x v="5"/>
    <n v="6"/>
    <n v="2"/>
    <x v="0"/>
    <n v="2"/>
    <d v="2014-07-14T00:00:00"/>
    <d v="1899-12-30T17:30:00"/>
    <d v="2014-07-15T00:00:00"/>
    <d v="1899-12-30T18:00:00"/>
    <n v="40064.949999999997"/>
    <n v="600974.25"/>
    <n v="40"/>
    <n v="62.79999999999999"/>
    <n v="29469.627313323163"/>
    <n v="4.9036422630958256"/>
  </r>
  <r>
    <x v="5"/>
    <n v="6"/>
    <n v="2"/>
    <x v="0"/>
    <n v="2"/>
    <d v="2014-07-14T00:00:00"/>
    <d v="1899-12-30T17:30:00"/>
    <d v="2014-07-15T00:00:00"/>
    <d v="1899-12-30T18:00:00"/>
    <n v="40064.949999999997"/>
    <n v="600974.25"/>
    <n v="45"/>
    <n v="93.75"/>
    <n v="38456.592987272146"/>
    <n v="6.3990417205516126"/>
  </r>
  <r>
    <x v="5"/>
    <n v="6"/>
    <n v="2"/>
    <x v="0"/>
    <n v="2"/>
    <d v="2014-07-14T00:00:00"/>
    <d v="1899-12-30T17:30:00"/>
    <d v="2014-07-15T00:00:00"/>
    <d v="1899-12-30T18:00:00"/>
    <n v="40064.949999999997"/>
    <n v="600974.25"/>
    <n v="50"/>
    <n v="37.366666666666674"/>
    <n v="23680.063312823313"/>
    <n v="3.9402791904683627"/>
  </r>
  <r>
    <x v="5"/>
    <n v="6"/>
    <n v="2"/>
    <x v="0"/>
    <n v="2"/>
    <d v="2014-07-14T00:00:00"/>
    <d v="1899-12-30T17:30:00"/>
    <d v="2014-07-15T00:00:00"/>
    <d v="1899-12-30T18:00:00"/>
    <n v="40064.949999999997"/>
    <n v="600974.25"/>
    <n v="55"/>
    <n v="83.033333333333346"/>
    <n v="35070.727810944736"/>
    <n v="5.8356456721639463"/>
  </r>
  <r>
    <x v="5"/>
    <n v="6"/>
    <n v="2"/>
    <x v="0"/>
    <n v="2"/>
    <d v="2014-07-14T00:00:00"/>
    <d v="1899-12-30T17:30:00"/>
    <d v="2014-07-15T00:00:00"/>
    <d v="1899-12-30T18:00:00"/>
    <n v="40064.949999999997"/>
    <n v="600974.25"/>
    <n v="60"/>
    <n v="78.500000000000014"/>
    <n v="33729.747069418052"/>
    <n v="5.6125111965143351"/>
  </r>
  <r>
    <x v="5"/>
    <n v="6"/>
    <n v="2"/>
    <x v="0"/>
    <n v="2"/>
    <d v="2014-07-14T00:00:00"/>
    <d v="1899-12-30T17:30:00"/>
    <d v="2014-07-15T00:00:00"/>
    <d v="1899-12-30T18:00:00"/>
    <n v="40064.949999999997"/>
    <n v="600974.25"/>
    <n v="65"/>
    <n v="78.800000000000011"/>
    <n v="33816.882172806683"/>
    <n v="5.6270101710358942"/>
  </r>
  <r>
    <x v="5"/>
    <n v="6"/>
    <n v="2"/>
    <x v="0"/>
    <n v="2"/>
    <d v="2014-07-14T00:00:00"/>
    <d v="1899-12-30T17:30:00"/>
    <d v="2014-07-15T00:00:00"/>
    <d v="1899-12-30T18:00:00"/>
    <n v="40064.949999999997"/>
    <n v="600974.25"/>
    <n v="70"/>
    <n v="10.233333333333329"/>
    <n v="18751.745042685117"/>
    <n v="3.1202243761167998"/>
  </r>
  <r>
    <x v="5"/>
    <n v="6"/>
    <n v="2"/>
    <x v="0"/>
    <n v="2"/>
    <d v="2014-07-14T00:00:00"/>
    <d v="1899-12-30T17:30:00"/>
    <d v="2014-07-15T00:00:00"/>
    <d v="1899-12-30T18:00:00"/>
    <n v="40064.949999999997"/>
    <n v="600974.25"/>
    <n v="75"/>
    <n v="11.700000000000008"/>
    <n v="18989.765010422831"/>
    <n v="3.1598300610089085"/>
  </r>
  <r>
    <x v="5"/>
    <n v="6"/>
    <n v="2"/>
    <x v="0"/>
    <n v="2"/>
    <d v="2014-07-14T00:00:00"/>
    <d v="1899-12-30T17:30:00"/>
    <d v="2014-07-15T00:00:00"/>
    <d v="1899-12-30T18:00:00"/>
    <n v="40064.949999999997"/>
    <n v="600974.25"/>
    <n v="80"/>
    <n v="35.733333333333313"/>
    <n v="23349.762599750473"/>
    <n v="3.8853183143454935"/>
  </r>
  <r>
    <x v="5"/>
    <n v="6"/>
    <n v="2"/>
    <x v="0"/>
    <n v="2"/>
    <d v="2014-07-14T00:00:00"/>
    <d v="1899-12-30T17:30:00"/>
    <d v="2014-07-15T00:00:00"/>
    <d v="1899-12-30T18:00:00"/>
    <n v="40064.949999999997"/>
    <n v="600974.25"/>
    <n v="85"/>
    <n v="34.533333333333324"/>
    <n v="23110.032186306013"/>
    <n v="3.8454280173078983"/>
  </r>
  <r>
    <x v="5"/>
    <n v="6"/>
    <n v="2"/>
    <x v="0"/>
    <n v="2"/>
    <d v="2014-07-14T00:00:00"/>
    <d v="1899-12-30T17:30:00"/>
    <d v="2014-07-15T00:00:00"/>
    <d v="1899-12-30T18:00:00"/>
    <n v="40064.949999999997"/>
    <n v="600974.25"/>
    <n v="90"/>
    <n v="24.033333333333342"/>
    <n v="21114.643764303604"/>
    <n v="3.5134024068924088"/>
  </r>
  <r>
    <x v="5"/>
    <n v="6"/>
    <n v="2"/>
    <x v="0"/>
    <n v="2"/>
    <d v="2014-07-14T00:00:00"/>
    <d v="1899-12-30T17:30:00"/>
    <d v="2014-07-15T00:00:00"/>
    <d v="1899-12-30T18:00:00"/>
    <n v="40064.949999999997"/>
    <n v="600974.25"/>
    <n v="95"/>
    <n v="27.266666666666669"/>
    <n v="21710.010850778966"/>
    <n v="3.6124693946169852"/>
  </r>
  <r>
    <x v="5"/>
    <n v="6"/>
    <n v="2"/>
    <x v="0"/>
    <n v="2"/>
    <d v="2014-07-14T00:00:00"/>
    <d v="1899-12-30T17:30:00"/>
    <d v="2014-07-15T00:00:00"/>
    <d v="1899-12-30T18:00:00"/>
    <n v="40064.949999999997"/>
    <n v="600974.25"/>
    <n v="100"/>
    <n v="83.75"/>
    <n v="35287.547877502227"/>
    <n v="5.8717237681152268"/>
  </r>
  <r>
    <x v="6"/>
    <n v="7"/>
    <n v="1"/>
    <x v="1"/>
    <n v="1"/>
    <d v="2015-07-14T00:00:00"/>
    <d v="1899-12-30T18:30:00"/>
    <d v="2014-07-15T00:00:00"/>
    <d v="1899-12-30T16:30:00"/>
    <n v="40064.949999999997"/>
    <n v="600974.25"/>
    <n v="0"/>
    <n v="179.50666666666666"/>
    <n v="80401.873945700834"/>
    <n v="13.37858884065346"/>
  </r>
  <r>
    <x v="6"/>
    <n v="7"/>
    <n v="1"/>
    <x v="1"/>
    <n v="1"/>
    <d v="2015-07-14T00:00:00"/>
    <d v="1899-12-30T18:30:00"/>
    <d v="2014-07-15T00:00:00"/>
    <d v="1899-12-30T16:30:00"/>
    <n v="40064.949999999997"/>
    <n v="600974.25"/>
    <n v="5"/>
    <n v="119.44"/>
    <n v="47964.643721735316"/>
    <n v="7.9811478980564159"/>
  </r>
  <r>
    <x v="6"/>
    <n v="7"/>
    <n v="1"/>
    <x v="1"/>
    <n v="1"/>
    <d v="2015-07-14T00:00:00"/>
    <d v="1899-12-30T18:30:00"/>
    <d v="2014-07-15T00:00:00"/>
    <d v="1899-12-30T16:30:00"/>
    <n v="40064.949999999997"/>
    <n v="600974.25"/>
    <n v="10"/>
    <n v="20.673333333333314"/>
    <n v="20513.245860629366"/>
    <n v="3.4133319124121151"/>
  </r>
  <r>
    <x v="6"/>
    <n v="7"/>
    <n v="1"/>
    <x v="1"/>
    <n v="1"/>
    <d v="2015-07-14T00:00:00"/>
    <d v="1899-12-30T18:30:00"/>
    <d v="2014-07-15T00:00:00"/>
    <d v="1899-12-30T16:30:00"/>
    <n v="40064.949999999997"/>
    <n v="600974.25"/>
    <n v="15"/>
    <n v="166.64000000000001"/>
    <n v="71979.701118889236"/>
    <n v="11.977168925106065"/>
  </r>
  <r>
    <x v="6"/>
    <n v="7"/>
    <n v="1"/>
    <x v="1"/>
    <n v="1"/>
    <d v="2015-07-14T00:00:00"/>
    <d v="1899-12-30T18:30:00"/>
    <d v="2014-07-15T00:00:00"/>
    <d v="1899-12-30T16:30:00"/>
    <n v="40064.949999999997"/>
    <n v="600974.25"/>
    <n v="20"/>
    <n v="116.13999999999999"/>
    <n v="46622.541640384617"/>
    <n v="7.7578268354067781"/>
  </r>
  <r>
    <x v="6"/>
    <n v="7"/>
    <n v="1"/>
    <x v="1"/>
    <n v="1"/>
    <d v="2015-07-14T00:00:00"/>
    <d v="1899-12-30T18:30:00"/>
    <d v="2014-07-15T00:00:00"/>
    <d v="1899-12-30T16:30:00"/>
    <n v="40064.949999999997"/>
    <n v="600974.25"/>
    <n v="25"/>
    <n v="168.47333333333333"/>
    <n v="73123.574915639168"/>
    <n v="12.167505498886046"/>
  </r>
  <r>
    <x v="6"/>
    <n v="7"/>
    <n v="1"/>
    <x v="1"/>
    <n v="1"/>
    <d v="2015-07-14T00:00:00"/>
    <d v="1899-12-30T18:30:00"/>
    <d v="2014-07-15T00:00:00"/>
    <d v="1899-12-30T16:30:00"/>
    <n v="40064.949999999997"/>
    <n v="600974.25"/>
    <n v="30"/>
    <n v="151.67333333333332"/>
    <n v="63286.422839016079"/>
    <n v="10.530638016356955"/>
  </r>
  <r>
    <x v="6"/>
    <n v="7"/>
    <n v="1"/>
    <x v="1"/>
    <n v="1"/>
    <d v="2015-07-14T00:00:00"/>
    <d v="1899-12-30T18:30:00"/>
    <d v="2014-07-15T00:00:00"/>
    <d v="1899-12-30T16:30:00"/>
    <n v="40064.949999999997"/>
    <n v="600974.25"/>
    <n v="35"/>
    <n v="22.039999999999988"/>
    <n v="20755.767302816577"/>
    <n v="3.453686626809148"/>
  </r>
  <r>
    <x v="6"/>
    <n v="7"/>
    <n v="1"/>
    <x v="1"/>
    <n v="1"/>
    <d v="2015-07-14T00:00:00"/>
    <d v="1899-12-30T18:30:00"/>
    <d v="2014-07-15T00:00:00"/>
    <d v="1899-12-30T16:30:00"/>
    <n v="40064.949999999997"/>
    <n v="600974.25"/>
    <n v="40"/>
    <n v="77.939999999999984"/>
    <n v="33567.695141790748"/>
    <n v="5.5855463261180907"/>
  </r>
  <r>
    <x v="6"/>
    <n v="7"/>
    <n v="1"/>
    <x v="1"/>
    <n v="1"/>
    <d v="2015-07-14T00:00:00"/>
    <d v="1899-12-30T18:30:00"/>
    <d v="2014-07-15T00:00:00"/>
    <d v="1899-12-30T16:30:00"/>
    <n v="40064.949999999997"/>
    <n v="600974.25"/>
    <n v="45"/>
    <n v="153.10666666666665"/>
    <n v="64071.361376688285"/>
    <n v="10.661249026341526"/>
  </r>
  <r>
    <x v="6"/>
    <n v="7"/>
    <n v="1"/>
    <x v="1"/>
    <n v="1"/>
    <d v="2015-07-14T00:00:00"/>
    <d v="1899-12-30T18:30:00"/>
    <d v="2014-07-15T00:00:00"/>
    <d v="1899-12-30T16:30:00"/>
    <n v="40064.949999999997"/>
    <n v="600974.25"/>
    <n v="50"/>
    <n v="15.773333333333317"/>
    <n v="19666.778015545511"/>
    <n v="3.2724826422339244"/>
  </r>
  <r>
    <x v="6"/>
    <n v="7"/>
    <n v="1"/>
    <x v="1"/>
    <n v="1"/>
    <d v="2015-07-14T00:00:00"/>
    <d v="1899-12-30T18:30:00"/>
    <d v="2014-07-15T00:00:00"/>
    <d v="1899-12-30T16:30:00"/>
    <n v="40064.949999999997"/>
    <n v="600974.25"/>
    <n v="55"/>
    <n v="17.206666666666653"/>
    <n v="19910.704141936221"/>
    <n v="3.3130710911384678"/>
  </r>
  <r>
    <x v="6"/>
    <n v="7"/>
    <n v="1"/>
    <x v="1"/>
    <n v="1"/>
    <d v="2015-07-14T00:00:00"/>
    <d v="1899-12-30T18:30:00"/>
    <d v="2014-07-15T00:00:00"/>
    <d v="1899-12-30T16:30:00"/>
    <n v="40064.949999999997"/>
    <n v="600974.25"/>
    <n v="60"/>
    <n v="28.289999999999992"/>
    <n v="21901.916630387244"/>
    <n v="3.6444018409086989"/>
  </r>
  <r>
    <x v="6"/>
    <n v="7"/>
    <n v="1"/>
    <x v="1"/>
    <n v="1"/>
    <d v="2015-07-14T00:00:00"/>
    <d v="1899-12-30T18:30:00"/>
    <d v="2014-07-15T00:00:00"/>
    <d v="1899-12-30T16:30:00"/>
    <n v="40064.949999999997"/>
    <n v="600974.25"/>
    <n v="65"/>
    <n v="24.239999999999995"/>
    <n v="21152.204893923517"/>
    <n v="3.5196524466603214"/>
  </r>
  <r>
    <x v="6"/>
    <n v="7"/>
    <n v="1"/>
    <x v="1"/>
    <n v="1"/>
    <d v="2015-07-14T00:00:00"/>
    <d v="1899-12-30T18:30:00"/>
    <d v="2014-07-15T00:00:00"/>
    <d v="1899-12-30T16:30:00"/>
    <n v="40064.949999999997"/>
    <n v="600974.25"/>
    <n v="70"/>
    <n v="14.339999999999998"/>
    <n v="19425.840229231166"/>
    <n v="3.2323914426002722"/>
  </r>
  <r>
    <x v="6"/>
    <n v="7"/>
    <n v="1"/>
    <x v="1"/>
    <n v="1"/>
    <d v="2015-07-14T00:00:00"/>
    <d v="1899-12-30T18:30:00"/>
    <d v="2014-07-15T00:00:00"/>
    <d v="1899-12-30T16:30:00"/>
    <n v="40064.949999999997"/>
    <n v="600974.25"/>
    <n v="75"/>
    <n v="46.939999999999991"/>
    <n v="25712.163049749328"/>
    <n v="4.2784134344773221"/>
  </r>
  <r>
    <x v="6"/>
    <n v="7"/>
    <n v="1"/>
    <x v="1"/>
    <n v="1"/>
    <d v="2015-07-14T00:00:00"/>
    <d v="1899-12-30T18:30:00"/>
    <d v="2014-07-15T00:00:00"/>
    <d v="1899-12-30T16:30:00"/>
    <n v="40064.949999999997"/>
    <n v="600974.25"/>
    <n v="80"/>
    <n v="237.34"/>
    <n v="132211.66358778352"/>
    <n v="21.99955548640953"/>
  </r>
  <r>
    <x v="6"/>
    <n v="7"/>
    <n v="1"/>
    <x v="1"/>
    <n v="1"/>
    <d v="2015-07-14T00:00:00"/>
    <d v="1899-12-30T18:30:00"/>
    <d v="2014-07-15T00:00:00"/>
    <d v="1899-12-30T16:30:00"/>
    <n v="40064.949999999997"/>
    <n v="600974.25"/>
    <n v="85"/>
    <n v="84.806666666666644"/>
    <n v="35609.679027362836"/>
    <n v="5.9253252576733262"/>
  </r>
  <r>
    <x v="6"/>
    <n v="7"/>
    <n v="1"/>
    <x v="1"/>
    <n v="1"/>
    <d v="2015-07-14T00:00:00"/>
    <d v="1899-12-30T18:30:00"/>
    <d v="2014-07-15T00:00:00"/>
    <d v="1899-12-30T16:30:00"/>
    <n v="40064.949999999997"/>
    <n v="600974.25"/>
    <n v="90"/>
    <n v="226.90666666666664"/>
    <n v="120865.39443602708"/>
    <n v="20.111576234094404"/>
  </r>
  <r>
    <x v="6"/>
    <n v="7"/>
    <n v="2"/>
    <x v="0"/>
    <n v="2"/>
    <d v="2015-07-14T00:00:00"/>
    <d v="1899-12-30T18:30:00"/>
    <d v="2014-07-15T00:00:00"/>
    <d v="1899-12-30T16:30:00"/>
    <n v="40064.949999999997"/>
    <n v="600974.25"/>
    <n v="0"/>
    <n v="40.306666666666651"/>
    <n v="24286.423334510368"/>
    <n v="4.0411753639212273"/>
  </r>
  <r>
    <x v="6"/>
    <n v="7"/>
    <n v="2"/>
    <x v="0"/>
    <n v="2"/>
    <d v="2015-07-14T00:00:00"/>
    <d v="1899-12-30T18:30:00"/>
    <d v="2014-07-15T00:00:00"/>
    <d v="1899-12-30T16:30:00"/>
    <n v="40064.949999999997"/>
    <n v="600974.25"/>
    <n v="5"/>
    <n v="73.273333333333326"/>
    <n v="32247.187077319257"/>
    <n v="5.3658184318744535"/>
  </r>
  <r>
    <x v="6"/>
    <n v="7"/>
    <n v="2"/>
    <x v="0"/>
    <n v="2"/>
    <d v="2015-07-14T00:00:00"/>
    <d v="1899-12-30T18:30:00"/>
    <d v="2014-07-15T00:00:00"/>
    <d v="1899-12-30T16:30:00"/>
    <n v="40064.949999999997"/>
    <n v="600974.25"/>
    <n v="10"/>
    <n v="37.473333333333322"/>
    <n v="23701.795790674791"/>
    <n v="3.9438953982928204"/>
  </r>
  <r>
    <x v="6"/>
    <n v="7"/>
    <n v="2"/>
    <x v="0"/>
    <n v="2"/>
    <d v="2015-07-14T00:00:00"/>
    <d v="1899-12-30T18:30:00"/>
    <d v="2014-07-15T00:00:00"/>
    <d v="1899-12-30T16:30:00"/>
    <n v="40064.949999999997"/>
    <n v="600974.25"/>
    <n v="15"/>
    <n v="16.906666666666663"/>
    <n v="19859.400735102841"/>
    <n v="3.3045343848098057"/>
  </r>
  <r>
    <x v="6"/>
    <n v="7"/>
    <n v="2"/>
    <x v="0"/>
    <n v="2"/>
    <d v="2015-07-14T00:00:00"/>
    <d v="1899-12-30T18:30:00"/>
    <d v="2014-07-15T00:00:00"/>
    <d v="1899-12-30T16:30:00"/>
    <n v="40064.949999999997"/>
    <n v="600974.25"/>
    <n v="20"/>
    <n v="75.606666666666641"/>
    <n v="32900.816783048816"/>
    <n v="5.4745801143807435"/>
  </r>
  <r>
    <x v="6"/>
    <n v="7"/>
    <n v="2"/>
    <x v="0"/>
    <n v="2"/>
    <d v="2015-07-14T00:00:00"/>
    <d v="1899-12-30T18:30:00"/>
    <d v="2014-07-15T00:00:00"/>
    <d v="1899-12-30T16:30:00"/>
    <n v="40064.949999999997"/>
    <n v="600974.25"/>
    <n v="25"/>
    <n v="40.073333333333323"/>
    <n v="24237.737442867401"/>
    <n v="4.0330742029075957"/>
  </r>
  <r>
    <x v="6"/>
    <n v="7"/>
    <n v="2"/>
    <x v="0"/>
    <n v="2"/>
    <d v="2015-07-14T00:00:00"/>
    <d v="1899-12-30T18:30:00"/>
    <d v="2014-07-15T00:00:00"/>
    <d v="1899-12-30T16:30:00"/>
    <n v="40064.949999999997"/>
    <n v="600974.25"/>
    <n v="30"/>
    <n v="75.539999999999978"/>
    <n v="32881.959054491956"/>
    <n v="5.4714422547208894"/>
  </r>
  <r>
    <x v="6"/>
    <n v="7"/>
    <n v="2"/>
    <x v="0"/>
    <n v="2"/>
    <d v="2015-07-14T00:00:00"/>
    <d v="1899-12-30T18:30:00"/>
    <d v="2014-07-15T00:00:00"/>
    <d v="1899-12-30T16:30:00"/>
    <n v="40064.949999999997"/>
    <n v="600974.25"/>
    <n v="35"/>
    <n v="169.79"/>
    <n v="73956.283148055256"/>
    <n v="12.306065217944905"/>
  </r>
  <r>
    <x v="6"/>
    <n v="7"/>
    <n v="2"/>
    <x v="0"/>
    <n v="2"/>
    <d v="2015-07-14T00:00:00"/>
    <d v="1899-12-30T18:30:00"/>
    <d v="2014-07-15T00:00:00"/>
    <d v="1899-12-30T16:30:00"/>
    <n v="40064.949999999997"/>
    <n v="600974.25"/>
    <n v="40"/>
    <n v="106.70666666666665"/>
    <n v="42989.568089698449"/>
    <n v="7.1533128232529846"/>
  </r>
  <r>
    <x v="6"/>
    <n v="7"/>
    <n v="2"/>
    <x v="0"/>
    <n v="2"/>
    <d v="2015-07-14T00:00:00"/>
    <d v="1899-12-30T18:30:00"/>
    <d v="2014-07-15T00:00:00"/>
    <d v="1899-12-30T16:30:00"/>
    <n v="40064.949999999997"/>
    <n v="600974.25"/>
    <n v="45"/>
    <n v="55.506666666666661"/>
    <n v="27677.989202590365"/>
    <n v="4.6055199873522641"/>
  </r>
  <r>
    <x v="6"/>
    <n v="7"/>
    <n v="2"/>
    <x v="0"/>
    <n v="2"/>
    <d v="2015-07-14T00:00:00"/>
    <d v="1899-12-30T18:30:00"/>
    <d v="2014-07-15T00:00:00"/>
    <d v="1899-12-30T16:30:00"/>
    <n v="40064.949999999997"/>
    <n v="600974.25"/>
    <n v="50"/>
    <n v="33.606666666666648"/>
    <n v="22926.5925531184"/>
    <n v="3.8149043079829794"/>
  </r>
  <r>
    <x v="6"/>
    <n v="7"/>
    <n v="2"/>
    <x v="0"/>
    <n v="2"/>
    <d v="2015-07-14T00:00:00"/>
    <d v="1899-12-30T18:30:00"/>
    <d v="2014-07-15T00:00:00"/>
    <d v="1899-12-30T16:30:00"/>
    <n v="40064.949999999997"/>
    <n v="600974.25"/>
    <n v="55"/>
    <n v="33.273333333333333"/>
    <n v="22860.963767335976"/>
    <n v="3.8039839090170626"/>
  </r>
  <r>
    <x v="6"/>
    <n v="7"/>
    <n v="2"/>
    <x v="0"/>
    <n v="2"/>
    <d v="2015-07-14T00:00:00"/>
    <d v="1899-12-30T18:30:00"/>
    <d v="2014-07-15T00:00:00"/>
    <d v="1899-12-30T16:30:00"/>
    <n v="40064.949999999997"/>
    <n v="600974.25"/>
    <n v="60"/>
    <n v="51.339999999999996"/>
    <n v="26703.753882191642"/>
    <n v="4.4434106589744307"/>
  </r>
  <r>
    <x v="6"/>
    <n v="7"/>
    <n v="2"/>
    <x v="0"/>
    <n v="2"/>
    <d v="2015-07-14T00:00:00"/>
    <d v="1899-12-30T18:30:00"/>
    <d v="2014-07-15T00:00:00"/>
    <d v="1899-12-30T16:30:00"/>
    <n v="40064.949999999997"/>
    <n v="600974.25"/>
    <n v="65"/>
    <n v="47.789999999999992"/>
    <n v="25900.807617503051"/>
    <n v="4.3098032265946582"/>
  </r>
  <r>
    <x v="6"/>
    <n v="7"/>
    <n v="2"/>
    <x v="0"/>
    <n v="2"/>
    <d v="2015-07-14T00:00:00"/>
    <d v="1899-12-30T18:30:00"/>
    <d v="2014-07-15T00:00:00"/>
    <d v="1899-12-30T16:30:00"/>
    <n v="40064.949999999997"/>
    <n v="600974.25"/>
    <n v="70"/>
    <n v="48.306666666666651"/>
    <n v="26016.149601021843"/>
    <n v="4.3289957266924235"/>
  </r>
  <r>
    <x v="6"/>
    <n v="7"/>
    <n v="2"/>
    <x v="0"/>
    <n v="2"/>
    <d v="2015-07-14T00:00:00"/>
    <d v="1899-12-30T18:30:00"/>
    <d v="2014-07-15T00:00:00"/>
    <d v="1899-12-30T16:30:00"/>
    <n v="40064.949999999997"/>
    <n v="600974.25"/>
    <n v="75"/>
    <n v="25.239999999999995"/>
    <n v="21334.898311708694"/>
    <n v="3.5500519883686685"/>
  </r>
  <r>
    <x v="6"/>
    <n v="7"/>
    <n v="2"/>
    <x v="0"/>
    <n v="2"/>
    <d v="2015-07-14T00:00:00"/>
    <d v="1899-12-30T18:30:00"/>
    <d v="2014-07-15T00:00:00"/>
    <d v="1899-12-30T16:30:00"/>
    <n v="40064.949999999997"/>
    <n v="600974.25"/>
    <n v="80"/>
    <n v="26.173333333333332"/>
    <n v="21506.835547141101"/>
    <n v="3.5786617391911717"/>
  </r>
  <r>
    <x v="6"/>
    <n v="7"/>
    <n v="2"/>
    <x v="0"/>
    <n v="2"/>
    <d v="2015-07-14T00:00:00"/>
    <d v="1899-12-30T18:30:00"/>
    <d v="2014-07-15T00:00:00"/>
    <d v="1899-12-30T16:30:00"/>
    <n v="40064.949999999997"/>
    <n v="600974.25"/>
    <n v="85"/>
    <n v="18.973333333333326"/>
    <n v="20215.523857008793"/>
    <n v="3.3637920188774797"/>
  </r>
  <r>
    <x v="6"/>
    <n v="7"/>
    <n v="2"/>
    <x v="0"/>
    <n v="2"/>
    <d v="2015-07-14T00:00:00"/>
    <d v="1899-12-30T18:30:00"/>
    <d v="2014-07-15T00:00:00"/>
    <d v="1899-12-30T16:30:00"/>
    <n v="40064.949999999997"/>
    <n v="600974.25"/>
    <n v="90"/>
    <n v="54.69"/>
    <n v="27484.278502100784"/>
    <n v="4.5732872085785345"/>
  </r>
  <r>
    <x v="7"/>
    <n v="8"/>
    <n v="1"/>
    <x v="1"/>
    <n v="1"/>
    <d v="2014-08-25T00:00:00"/>
    <d v="1899-12-30T18:30:00"/>
    <d v="2014-08-26T00:00:00"/>
    <d v="1899-12-30T18:30:00"/>
    <n v="22322.319999999996"/>
    <n v="334834.79999999993"/>
    <n v="0"/>
    <n v="279.85833333333335"/>
    <n v="190578.04906328736"/>
    <n v="56.917037614754321"/>
  </r>
  <r>
    <x v="7"/>
    <n v="8"/>
    <n v="1"/>
    <x v="1"/>
    <n v="1"/>
    <d v="2014-08-25T00:00:00"/>
    <d v="1899-12-30T18:30:00"/>
    <d v="2014-08-26T00:00:00"/>
    <d v="1899-12-30T18:30:00"/>
    <n v="22322.319999999996"/>
    <n v="334834.79999999993"/>
    <n v="5"/>
    <n v="236.17500000000001"/>
    <n v="130893.64855183712"/>
    <n v="39.092008522363017"/>
  </r>
  <r>
    <x v="7"/>
    <n v="8"/>
    <n v="1"/>
    <x v="1"/>
    <n v="1"/>
    <d v="2014-08-25T00:00:00"/>
    <d v="1899-12-30T18:30:00"/>
    <d v="2014-08-26T00:00:00"/>
    <d v="1899-12-30T18:30:00"/>
    <n v="22322.32"/>
    <n v="334834.8"/>
    <n v="10"/>
    <n v="316.315"/>
    <n v="260757.05507297572"/>
    <n v="77.87633037933206"/>
  </r>
  <r>
    <x v="7"/>
    <n v="8"/>
    <n v="1"/>
    <x v="1"/>
    <n v="1"/>
    <d v="2014-08-25T00:00:00"/>
    <d v="1899-12-30T18:30:00"/>
    <d v="2014-08-26T00:00:00"/>
    <d v="1899-12-30T18:30:00"/>
    <n v="22322.32"/>
    <n v="334834.8"/>
    <n v="15"/>
    <n v="266.25833333333333"/>
    <n v="169542.19214072419"/>
    <n v="50.634579243472956"/>
  </r>
  <r>
    <x v="7"/>
    <n v="8"/>
    <n v="1"/>
    <x v="1"/>
    <n v="1"/>
    <d v="2014-08-25T00:00:00"/>
    <d v="1899-12-30T18:30:00"/>
    <d v="2014-08-26T00:00:00"/>
    <d v="1899-12-30T18:30:00"/>
    <n v="22322.32"/>
    <n v="334834.8"/>
    <n v="20"/>
    <n v="55.958333333333336"/>
    <n v="27785.708812645789"/>
    <n v="8.2983336297917027"/>
  </r>
  <r>
    <x v="7"/>
    <n v="8"/>
    <n v="1"/>
    <x v="1"/>
    <n v="1"/>
    <d v="2014-08-25T00:00:00"/>
    <d v="1899-12-30T18:30:00"/>
    <d v="2014-08-26T00:00:00"/>
    <d v="1899-12-30T18:30:00"/>
    <n v="22322.32"/>
    <n v="334834.8"/>
    <n v="25"/>
    <n v="79.658333333333317"/>
    <n v="34067.430719964403"/>
    <n v="10.174399650204938"/>
  </r>
  <r>
    <x v="7"/>
    <n v="8"/>
    <n v="1"/>
    <x v="1"/>
    <n v="1"/>
    <d v="2014-08-25T00:00:00"/>
    <d v="1899-12-30T18:30:00"/>
    <d v="2014-08-26T00:00:00"/>
    <d v="1899-12-30T18:30:00"/>
    <n v="22322.32"/>
    <n v="334834.8"/>
    <n v="30"/>
    <n v="111.39166666666667"/>
    <n v="44757.02804594567"/>
    <n v="13.366898555928378"/>
  </r>
  <r>
    <x v="7"/>
    <n v="8"/>
    <n v="1"/>
    <x v="1"/>
    <n v="1"/>
    <d v="2014-08-25T00:00:00"/>
    <d v="1899-12-30T18:30:00"/>
    <d v="2014-08-26T00:00:00"/>
    <d v="1899-12-30T18:30:00"/>
    <n v="22322.32"/>
    <n v="334834.8"/>
    <n v="35"/>
    <n v="170.45833333333334"/>
    <n v="74382.583153068685"/>
    <n v="22.214711001684616"/>
  </r>
  <r>
    <x v="7"/>
    <n v="8"/>
    <n v="1"/>
    <x v="1"/>
    <n v="1"/>
    <d v="2014-08-25T00:00:00"/>
    <d v="1899-12-30T18:30:00"/>
    <d v="2014-08-26T00:00:00"/>
    <d v="1899-12-30T18:30:00"/>
    <n v="22322.32"/>
    <n v="334834.8"/>
    <n v="40"/>
    <n v="41.225000000000001"/>
    <n v="24478.988818625981"/>
    <n v="7.3107660310774092"/>
  </r>
  <r>
    <x v="7"/>
    <n v="8"/>
    <n v="1"/>
    <x v="1"/>
    <n v="1"/>
    <d v="2014-08-25T00:00:00"/>
    <d v="1899-12-30T18:30:00"/>
    <d v="2014-08-26T00:00:00"/>
    <d v="1899-12-30T18:30:00"/>
    <n v="22322.32"/>
    <n v="334834.8"/>
    <n v="45"/>
    <n v="30.991666666666656"/>
    <n v="22416.750816341821"/>
    <n v="6.694868877530598"/>
  </r>
  <r>
    <x v="7"/>
    <n v="8"/>
    <n v="1"/>
    <x v="1"/>
    <n v="1"/>
    <d v="2014-08-25T00:00:00"/>
    <d v="1899-12-30T18:30:00"/>
    <d v="2014-08-26T00:00:00"/>
    <d v="1899-12-30T18:30:00"/>
    <n v="22322.32"/>
    <n v="334834.8"/>
    <n v="50"/>
    <n v="104.17500000000001"/>
    <n v="42063.700605278602"/>
    <n v="12.562523550502696"/>
  </r>
  <r>
    <x v="7"/>
    <n v="8"/>
    <n v="1"/>
    <x v="1"/>
    <n v="1"/>
    <d v="2014-08-25T00:00:00"/>
    <d v="1899-12-30T18:30:00"/>
    <d v="2014-08-26T00:00:00"/>
    <d v="1899-12-30T18:30:00"/>
    <n v="22322.32"/>
    <n v="334834.8"/>
    <n v="55"/>
    <n v="86.725000000000009"/>
    <n v="36202.02839823391"/>
    <n v="10.811907363940042"/>
  </r>
  <r>
    <x v="7"/>
    <n v="8"/>
    <n v="1"/>
    <x v="1"/>
    <n v="1"/>
    <d v="2014-08-25T00:00:00"/>
    <d v="1899-12-30T18:30:00"/>
    <d v="2014-08-26T00:00:00"/>
    <d v="1899-12-30T18:30:00"/>
    <n v="22322.32"/>
    <n v="334834.8"/>
    <n v="60"/>
    <n v="92.358333333333306"/>
    <n v="37999.074988757282"/>
    <n v="11.34860384546567"/>
  </r>
  <r>
    <x v="7"/>
    <n v="8"/>
    <n v="1"/>
    <x v="1"/>
    <n v="1"/>
    <d v="2014-08-25T00:00:00"/>
    <d v="1899-12-30T18:30:00"/>
    <d v="2014-08-26T00:00:00"/>
    <d v="1899-12-30T18:30:00"/>
    <n v="22322.32"/>
    <n v="334834.8"/>
    <n v="65"/>
    <n v="158.02500000000001"/>
    <n v="66839.561974526776"/>
    <n v="19.961951975877888"/>
  </r>
  <r>
    <x v="7"/>
    <n v="8"/>
    <n v="1"/>
    <x v="1"/>
    <n v="1"/>
    <d v="2014-08-25T00:00:00"/>
    <d v="1899-12-30T18:30:00"/>
    <d v="2014-08-26T00:00:00"/>
    <d v="1899-12-30T18:30:00"/>
    <n v="22322.32"/>
    <n v="334834.8"/>
    <n v="70"/>
    <n v="67.358333333333334"/>
    <n v="30647.828666838552"/>
    <n v="9.1531192895238345"/>
  </r>
  <r>
    <x v="7"/>
    <n v="8"/>
    <n v="1"/>
    <x v="1"/>
    <n v="1"/>
    <d v="2014-08-25T00:00:00"/>
    <d v="1899-12-30T18:30:00"/>
    <d v="2014-08-26T00:00:00"/>
    <d v="1899-12-30T18:30:00"/>
    <n v="22322.32"/>
    <n v="334834.8"/>
    <n v="75"/>
    <n v="213.77500000000001"/>
    <n v="107958.31175766284"/>
    <n v="32.242261484667317"/>
  </r>
  <r>
    <x v="7"/>
    <n v="8"/>
    <n v="1"/>
    <x v="1"/>
    <n v="1"/>
    <d v="2014-08-25T00:00:00"/>
    <d v="1899-12-30T18:30:00"/>
    <d v="2014-08-26T00:00:00"/>
    <d v="1899-12-30T18:30:00"/>
    <n v="22322.32"/>
    <n v="334834.8"/>
    <n v="80"/>
    <n v="236.99166666666665"/>
    <n v="131816.19415727019"/>
    <n v="39.367531139914433"/>
  </r>
  <r>
    <x v="7"/>
    <n v="8"/>
    <n v="1"/>
    <x v="1"/>
    <n v="1"/>
    <d v="2014-08-25T00:00:00"/>
    <d v="1899-12-30T18:30:00"/>
    <d v="2014-08-26T00:00:00"/>
    <d v="1899-12-30T18:30:00"/>
    <n v="22322.32"/>
    <n v="334834.8"/>
    <n v="85"/>
    <n v="209.92500000000004"/>
    <n v="104442.34016435537"/>
    <n v="31.192199904058771"/>
  </r>
  <r>
    <x v="7"/>
    <n v="8"/>
    <n v="1"/>
    <x v="1"/>
    <n v="1"/>
    <d v="2014-08-25T00:00:00"/>
    <d v="1899-12-30T18:30:00"/>
    <d v="2014-08-26T00:00:00"/>
    <d v="1899-12-30T18:30:00"/>
    <n v="22322.32"/>
    <n v="334834.8"/>
    <n v="90"/>
    <n v="232.59166666666667"/>
    <n v="126921.46174360185"/>
    <n v="37.905696105542745"/>
  </r>
  <r>
    <x v="7"/>
    <n v="8"/>
    <n v="1"/>
    <x v="1"/>
    <n v="1"/>
    <d v="2014-08-25T00:00:00"/>
    <d v="1899-12-30T18:30:00"/>
    <d v="2014-08-26T00:00:00"/>
    <d v="1899-12-30T18:30:00"/>
    <n v="22322.32"/>
    <n v="334834.8"/>
    <n v="95"/>
    <n v="245.75833333333333"/>
    <n v="142138.48332173293"/>
    <n v="42.450331722309912"/>
  </r>
  <r>
    <x v="7"/>
    <n v="8"/>
    <n v="1"/>
    <x v="1"/>
    <n v="1"/>
    <d v="2014-08-25T00:00:00"/>
    <d v="1899-12-30T18:30:00"/>
    <d v="2014-08-26T00:00:00"/>
    <d v="1899-12-30T18:30:00"/>
    <n v="22322.32"/>
    <n v="334834.8"/>
    <n v="100"/>
    <n v="185.52500000000001"/>
    <n v="84672.862123670726"/>
    <n v="25.287951587968372"/>
  </r>
  <r>
    <x v="7"/>
    <n v="8"/>
    <n v="2"/>
    <x v="0"/>
    <n v="2"/>
    <d v="2014-08-25T00:00:00"/>
    <d v="1899-12-30T18:30:00"/>
    <d v="2014-08-26T00:00:00"/>
    <d v="1899-12-30T18:30:00"/>
    <n v="22322.32"/>
    <n v="334834.8"/>
    <n v="0"/>
    <n v="76.450000000000031"/>
    <n v="33140.302846763319"/>
    <n v="9.8975085166665249"/>
  </r>
  <r>
    <x v="7"/>
    <n v="8"/>
    <n v="2"/>
    <x v="0"/>
    <n v="2"/>
    <d v="2014-08-25T00:00:00"/>
    <d v="1899-12-30T18:30:00"/>
    <d v="2014-08-26T00:00:00"/>
    <d v="1899-12-30T18:30:00"/>
    <n v="22322.32"/>
    <n v="334834.8"/>
    <n v="5"/>
    <n v="170.3666666666667"/>
    <n v="74323.967990528574"/>
    <n v="22.197205305580116"/>
  </r>
  <r>
    <x v="7"/>
    <n v="8"/>
    <n v="2"/>
    <x v="0"/>
    <n v="2"/>
    <d v="2014-08-25T00:00:00"/>
    <d v="1899-12-30T18:30:00"/>
    <d v="2014-08-26T00:00:00"/>
    <d v="1899-12-30T18:30:00"/>
    <n v="22322.32"/>
    <n v="334834.8"/>
    <n v="10"/>
    <n v="145.65"/>
    <n v="60091.605146508395"/>
    <n v="17.946642686634842"/>
  </r>
  <r>
    <x v="7"/>
    <n v="8"/>
    <n v="2"/>
    <x v="0"/>
    <n v="2"/>
    <d v="2014-08-25T00:00:00"/>
    <d v="1899-12-30T18:30:00"/>
    <d v="2014-08-26T00:00:00"/>
    <d v="1899-12-30T18:30:00"/>
    <n v="22322.32"/>
    <n v="334834.8"/>
    <n v="15"/>
    <n v="84.716666666666697"/>
    <n v="35582.127799496295"/>
    <n v="10.626771112051763"/>
  </r>
  <r>
    <x v="7"/>
    <n v="8"/>
    <n v="2"/>
    <x v="0"/>
    <n v="2"/>
    <d v="2014-08-25T00:00:00"/>
    <d v="1899-12-30T18:30:00"/>
    <d v="2014-08-26T00:00:00"/>
    <d v="1899-12-30T18:30:00"/>
    <n v="22322.32"/>
    <n v="334834.8"/>
    <n v="20"/>
    <n v="137.58333333333334"/>
    <n v="56064.163803272124"/>
    <n v="16.74382824105264"/>
  </r>
  <r>
    <x v="7"/>
    <n v="8"/>
    <n v="2"/>
    <x v="0"/>
    <n v="2"/>
    <d v="2014-08-25T00:00:00"/>
    <d v="1899-12-30T18:30:00"/>
    <d v="2014-08-26T00:00:00"/>
    <d v="1899-12-30T18:30:00"/>
    <n v="22322.32"/>
    <n v="334834.8"/>
    <n v="25"/>
    <n v="155.78333333333336"/>
    <n v="65563.347785807287"/>
    <n v="19.58080455968355"/>
  </r>
  <r>
    <x v="7"/>
    <n v="8"/>
    <n v="2"/>
    <x v="0"/>
    <n v="2"/>
    <d v="2014-08-25T00:00:00"/>
    <d v="1899-12-30T18:30:00"/>
    <d v="2014-08-26T00:00:00"/>
    <d v="1899-12-30T18:30:00"/>
    <n v="22322.32"/>
    <n v="334834.8"/>
    <n v="30"/>
    <n v="189.41666666666669"/>
    <n v="87554.677480525541"/>
    <n v="26.148619402919156"/>
  </r>
  <r>
    <x v="7"/>
    <n v="8"/>
    <n v="2"/>
    <x v="0"/>
    <n v="2"/>
    <d v="2014-08-25T00:00:00"/>
    <d v="1899-12-30T18:30:00"/>
    <d v="2014-08-26T00:00:00"/>
    <d v="1899-12-30T18:30:00"/>
    <n v="22322.32"/>
    <n v="334834.8"/>
    <n v="35"/>
    <n v="132.1166666666667"/>
    <n v="53489.398944403634"/>
    <n v="15.974862512619248"/>
  </r>
  <r>
    <x v="7"/>
    <n v="8"/>
    <n v="2"/>
    <x v="0"/>
    <n v="2"/>
    <d v="2014-08-25T00:00:00"/>
    <d v="1899-12-30T18:30:00"/>
    <d v="2014-08-26T00:00:00"/>
    <d v="1899-12-30T18:30:00"/>
    <n v="22322.32"/>
    <n v="334834.8"/>
    <n v="40"/>
    <n v="71.45"/>
    <n v="31745.473567185425"/>
    <n v="9.4809361414003046"/>
  </r>
  <r>
    <x v="7"/>
    <n v="8"/>
    <n v="2"/>
    <x v="0"/>
    <n v="2"/>
    <d v="2014-08-25T00:00:00"/>
    <d v="1899-12-30T18:30:00"/>
    <d v="2014-08-26T00:00:00"/>
    <d v="1899-12-30T18:30:00"/>
    <n v="22322.32"/>
    <n v="334834.8"/>
    <n v="45"/>
    <n v="99.466666666666697"/>
    <n v="40394.493803892445"/>
    <n v="12.064007027911211"/>
  </r>
  <r>
    <x v="7"/>
    <n v="8"/>
    <n v="2"/>
    <x v="0"/>
    <n v="2"/>
    <d v="2014-08-25T00:00:00"/>
    <d v="1899-12-30T18:30:00"/>
    <d v="2014-08-26T00:00:00"/>
    <d v="1899-12-30T18:30:00"/>
    <n v="22322.32"/>
    <n v="334834.8"/>
    <n v="50"/>
    <n v="152.31666666666669"/>
    <n v="63637.535921291157"/>
    <n v="19.005651718785252"/>
  </r>
  <r>
    <x v="7"/>
    <n v="8"/>
    <n v="2"/>
    <x v="0"/>
    <n v="2"/>
    <d v="2014-08-25T00:00:00"/>
    <d v="1899-12-30T18:30:00"/>
    <d v="2014-08-26T00:00:00"/>
    <d v="1899-12-30T18:30:00"/>
    <n v="22322.32"/>
    <n v="334834.8"/>
    <n v="55"/>
    <n v="142.41666666666671"/>
    <n v="58443.675805357452"/>
    <n v="17.454480778389062"/>
  </r>
  <r>
    <x v="7"/>
    <n v="8"/>
    <n v="2"/>
    <x v="0"/>
    <n v="2"/>
    <d v="2014-08-25T00:00:00"/>
    <d v="1899-12-30T18:30:00"/>
    <d v="2014-08-26T00:00:00"/>
    <d v="1899-12-30T18:30:00"/>
    <n v="22322.32"/>
    <n v="334834.8"/>
    <n v="60"/>
    <n v="225.91666666666671"/>
    <n v="119840.71471911161"/>
    <n v="35.79099744683397"/>
  </r>
  <r>
    <x v="7"/>
    <n v="8"/>
    <n v="2"/>
    <x v="0"/>
    <n v="2"/>
    <d v="2014-08-25T00:00:00"/>
    <d v="1899-12-30T18:30:00"/>
    <d v="2014-08-26T00:00:00"/>
    <d v="1899-12-30T18:30:00"/>
    <n v="22322.32"/>
    <n v="334834.8"/>
    <n v="65"/>
    <n v="197.41666666666666"/>
    <n v="93790.491758653705"/>
    <n v="28.010974892291273"/>
  </r>
  <r>
    <x v="7"/>
    <n v="8"/>
    <n v="2"/>
    <x v="0"/>
    <n v="2"/>
    <d v="2014-08-25T00:00:00"/>
    <d v="1899-12-30T18:30:00"/>
    <d v="2014-08-26T00:00:00"/>
    <d v="1899-12-30T18:30:00"/>
    <n v="22322.32"/>
    <n v="334834.8"/>
    <n v="70"/>
    <n v="193.66666666666669"/>
    <n v="90814.002265960313"/>
    <n v="27.122032197955626"/>
  </r>
  <r>
    <x v="7"/>
    <n v="8"/>
    <n v="2"/>
    <x v="0"/>
    <n v="2"/>
    <d v="2014-08-25T00:00:00"/>
    <d v="1899-12-30T18:30:00"/>
    <d v="2014-08-26T00:00:00"/>
    <d v="1899-12-30T18:30:00"/>
    <n v="22322.32"/>
    <n v="334834.8"/>
    <n v="75"/>
    <n v="139.25000000000003"/>
    <n v="56873.536800883878"/>
    <n v="16.985551322886355"/>
  </r>
  <r>
    <x v="7"/>
    <n v="8"/>
    <n v="2"/>
    <x v="0"/>
    <n v="2"/>
    <d v="2014-08-25T00:00:00"/>
    <d v="1899-12-30T18:30:00"/>
    <d v="2014-08-26T00:00:00"/>
    <d v="1899-12-30T18:30:00"/>
    <n v="22322.32"/>
    <n v="334834.8"/>
    <n v="80"/>
    <n v="79.516666666666708"/>
    <n v="34025.950507031186"/>
    <n v="10.162011388013189"/>
  </r>
  <r>
    <x v="7"/>
    <n v="8"/>
    <n v="2"/>
    <x v="0"/>
    <n v="2"/>
    <d v="2014-08-25T00:00:00"/>
    <d v="1899-12-30T18:30:00"/>
    <d v="2014-08-26T00:00:00"/>
    <d v="1899-12-30T18:30:00"/>
    <n v="22322.32"/>
    <n v="334834.8"/>
    <n v="85"/>
    <n v="29.650000000000052"/>
    <n v="22159.585356667725"/>
    <n v="6.6180651941398345"/>
  </r>
  <r>
    <x v="7"/>
    <n v="8"/>
    <n v="2"/>
    <x v="0"/>
    <n v="2"/>
    <d v="2014-08-25T00:00:00"/>
    <d v="1899-12-30T18:30:00"/>
    <d v="2014-08-26T00:00:00"/>
    <d v="1899-12-30T18:30:00"/>
    <n v="22322.32"/>
    <n v="334834.8"/>
    <n v="90"/>
    <n v="170.16666666666669"/>
    <n v="74196.240642593126"/>
    <n v="22.159058927743811"/>
  </r>
  <r>
    <x v="7"/>
    <n v="8"/>
    <n v="2"/>
    <x v="0"/>
    <n v="2"/>
    <d v="2014-08-25T00:00:00"/>
    <d v="1899-12-30T18:30:00"/>
    <d v="2014-08-26T00:00:00"/>
    <d v="1899-12-30T18:30:00"/>
    <n v="22322.32"/>
    <n v="334834.8"/>
    <n v="95"/>
    <n v="246.08333333333337"/>
    <n v="142536.31609492784"/>
    <n v="42.569146365589191"/>
  </r>
  <r>
    <x v="7"/>
    <n v="8"/>
    <n v="2"/>
    <x v="0"/>
    <n v="2"/>
    <d v="2014-08-25T00:00:00"/>
    <d v="1899-12-30T18:30:00"/>
    <d v="2014-08-26T00:00:00"/>
    <d v="1899-12-30T18:30:00"/>
    <n v="22322.32"/>
    <n v="334834.8"/>
    <n v="100"/>
    <n v="228.6166666666667"/>
    <n v="122655.97479388832"/>
    <n v="36.631788211347306"/>
  </r>
  <r>
    <x v="8"/>
    <n v="9"/>
    <n v="1"/>
    <x v="1"/>
    <n v="1"/>
    <d v="2014-08-06T00:00:00"/>
    <d v="1899-12-30T18:00:00"/>
    <d v="2014-08-07T00:00:00"/>
    <d v="1899-12-30T18:00:00"/>
    <n v="41917"/>
    <n v="628755"/>
    <n v="0"/>
    <n v="133.61000000000001"/>
    <n v="54180.775522106967"/>
    <n v="8.6171522329217218"/>
  </r>
  <r>
    <x v="8"/>
    <n v="9"/>
    <n v="1"/>
    <x v="1"/>
    <n v="1"/>
    <d v="2014-08-06T00:00:00"/>
    <d v="1899-12-30T18:00:00"/>
    <d v="2014-08-07T00:00:00"/>
    <d v="1899-12-30T18:00:00"/>
    <n v="41917"/>
    <n v="628755"/>
    <n v="5"/>
    <n v="192.64333333333335"/>
    <n v="90018.285060096343"/>
    <n v="14.31690961663865"/>
  </r>
  <r>
    <x v="8"/>
    <n v="9"/>
    <n v="1"/>
    <x v="1"/>
    <n v="1"/>
    <d v="2014-08-06T00:00:00"/>
    <d v="1899-12-30T18:00:00"/>
    <d v="2014-08-07T00:00:00"/>
    <d v="1899-12-30T18:00:00"/>
    <n v="41917"/>
    <n v="628755"/>
    <n v="10"/>
    <n v="94.410000000000025"/>
    <n v="38675.493260351155"/>
    <n v="6.1511229748234451"/>
  </r>
  <r>
    <x v="8"/>
    <n v="9"/>
    <n v="1"/>
    <x v="1"/>
    <n v="1"/>
    <d v="2014-08-06T00:00:00"/>
    <d v="1899-12-30T18:00:00"/>
    <d v="2014-08-07T00:00:00"/>
    <d v="1899-12-30T18:00:00"/>
    <n v="41917"/>
    <n v="628755"/>
    <n v="15"/>
    <n v="137.01000000000002"/>
    <n v="55788.410482131083"/>
    <n v="8.8728376684290513"/>
  </r>
  <r>
    <x v="8"/>
    <n v="9"/>
    <n v="1"/>
    <x v="1"/>
    <n v="1"/>
    <d v="2014-08-06T00:00:00"/>
    <d v="1899-12-30T18:00:00"/>
    <d v="2014-08-07T00:00:00"/>
    <d v="1899-12-30T18:00:00"/>
    <n v="41917"/>
    <n v="628755"/>
    <n v="20"/>
    <n v="166.76000000000005"/>
    <n v="72054.02251368748"/>
    <n v="11.459793164855544"/>
  </r>
  <r>
    <x v="8"/>
    <n v="9"/>
    <n v="1"/>
    <x v="1"/>
    <n v="1"/>
    <d v="2014-08-06T00:00:00"/>
    <d v="1899-12-30T18:00:00"/>
    <d v="2014-08-07T00:00:00"/>
    <d v="1899-12-30T18:00:00"/>
    <n v="41917"/>
    <n v="628755"/>
    <n v="30"/>
    <n v="168.51000000000002"/>
    <n v="73146.636852170122"/>
    <n v="11.633567423268223"/>
  </r>
  <r>
    <x v="8"/>
    <n v="9"/>
    <n v="1"/>
    <x v="1"/>
    <n v="1"/>
    <d v="2014-08-06T00:00:00"/>
    <d v="1899-12-30T18:00:00"/>
    <d v="2014-08-07T00:00:00"/>
    <d v="1899-12-30T18:00:00"/>
    <n v="41917"/>
    <n v="628755"/>
    <n v="35"/>
    <n v="231.81000000000003"/>
    <n v="126071.1147308878"/>
    <n v="20.050912474793488"/>
  </r>
  <r>
    <x v="8"/>
    <n v="9"/>
    <n v="1"/>
    <x v="1"/>
    <n v="1"/>
    <d v="2014-08-06T00:00:00"/>
    <d v="1899-12-30T18:00:00"/>
    <d v="2014-08-07T00:00:00"/>
    <d v="1899-12-30T18:00:00"/>
    <n v="41917"/>
    <n v="628755"/>
    <n v="40"/>
    <n v="151.84333333333333"/>
    <n v="63379.015257772262"/>
    <n v="10.080081312716761"/>
  </r>
  <r>
    <x v="8"/>
    <n v="9"/>
    <n v="1"/>
    <x v="1"/>
    <n v="1"/>
    <d v="2014-08-06T00:00:00"/>
    <d v="1899-12-30T18:00:00"/>
    <d v="2014-08-07T00:00:00"/>
    <d v="1899-12-30T18:00:00"/>
    <n v="41917"/>
    <n v="628755"/>
    <n v="45"/>
    <n v="162.64333333333335"/>
    <n v="69547.697839872752"/>
    <n v="11.061176108320849"/>
  </r>
  <r>
    <x v="8"/>
    <n v="9"/>
    <n v="1"/>
    <x v="1"/>
    <n v="1"/>
    <d v="2014-08-06T00:00:00"/>
    <d v="1899-12-30T18:00:00"/>
    <d v="2014-08-07T00:00:00"/>
    <d v="1899-12-30T18:00:00"/>
    <n v="41917"/>
    <n v="628755"/>
    <n v="50"/>
    <n v="105.77666666666669"/>
    <n v="42647.108844174159"/>
    <n v="6.7827864341713644"/>
  </r>
  <r>
    <x v="8"/>
    <n v="9"/>
    <n v="1"/>
    <x v="1"/>
    <n v="1"/>
    <d v="2014-08-06T00:00:00"/>
    <d v="1899-12-30T18:00:00"/>
    <d v="2014-08-07T00:00:00"/>
    <d v="1899-12-30T18:00:00"/>
    <n v="41917"/>
    <n v="628755"/>
    <n v="55"/>
    <n v="55.876666666666701"/>
    <n v="27766.200834509938"/>
    <n v="4.4160604423837482"/>
  </r>
  <r>
    <x v="8"/>
    <n v="9"/>
    <n v="1"/>
    <x v="1"/>
    <n v="1"/>
    <d v="2014-08-06T00:00:00"/>
    <d v="1899-12-30T18:00:00"/>
    <d v="2014-08-07T00:00:00"/>
    <d v="1899-12-30T18:00:00"/>
    <n v="41917"/>
    <n v="628755"/>
    <n v="60"/>
    <n v="41.510000000000026"/>
    <n v="24539.060407880232"/>
    <n v="3.9028016330494757"/>
  </r>
  <r>
    <x v="8"/>
    <n v="9"/>
    <n v="1"/>
    <x v="1"/>
    <n v="1"/>
    <d v="2014-08-06T00:00:00"/>
    <d v="1899-12-30T18:00:00"/>
    <d v="2014-08-07T00:00:00"/>
    <d v="1899-12-30T18:00:00"/>
    <n v="41917"/>
    <n v="628755"/>
    <n v="65"/>
    <n v="101.44333333333337"/>
    <n v="41087.043028953965"/>
    <n v="6.5346666076538495"/>
  </r>
  <r>
    <x v="8"/>
    <n v="9"/>
    <n v="1"/>
    <x v="1"/>
    <n v="1"/>
    <d v="2014-08-06T00:00:00"/>
    <d v="1899-12-30T18:00:00"/>
    <d v="2014-08-07T00:00:00"/>
    <d v="1899-12-30T18:00:00"/>
    <n v="41917"/>
    <n v="628755"/>
    <n v="70"/>
    <n v="40.010000000000026"/>
    <n v="24224.539549759356"/>
    <n v="3.8527788327344283"/>
  </r>
  <r>
    <x v="8"/>
    <n v="9"/>
    <n v="1"/>
    <x v="1"/>
    <n v="1"/>
    <d v="2014-08-06T00:00:00"/>
    <d v="1899-12-30T18:00:00"/>
    <d v="2014-08-07T00:00:00"/>
    <d v="1899-12-30T18:00:00"/>
    <n v="41917"/>
    <n v="628755"/>
    <n v="75"/>
    <n v="19.743333333333339"/>
    <n v="20349.835270273405"/>
    <n v="3.2365285795378811"/>
  </r>
  <r>
    <x v="8"/>
    <n v="9"/>
    <n v="1"/>
    <x v="1"/>
    <n v="1"/>
    <d v="2014-08-06T00:00:00"/>
    <d v="1899-12-30T18:00:00"/>
    <d v="2014-08-07T00:00:00"/>
    <d v="1899-12-30T18:00:00"/>
    <n v="41917"/>
    <n v="628755"/>
    <n v="80"/>
    <n v="132.81000000000003"/>
    <n v="53809.291158058513"/>
    <n v="8.5580697025166419"/>
  </r>
  <r>
    <x v="8"/>
    <n v="9"/>
    <n v="1"/>
    <x v="1"/>
    <n v="1"/>
    <d v="2014-08-06T00:00:00"/>
    <d v="1899-12-30T18:00:00"/>
    <d v="2014-08-07T00:00:00"/>
    <d v="1899-12-30T18:00:00"/>
    <n v="41917"/>
    <n v="628755"/>
    <n v="85"/>
    <n v="45.276666666666678"/>
    <n v="25346.977285469253"/>
    <n v="4.0312963372806978"/>
  </r>
  <r>
    <x v="8"/>
    <n v="9"/>
    <n v="1"/>
    <x v="1"/>
    <n v="1"/>
    <d v="2014-08-06T00:00:00"/>
    <d v="1899-12-30T18:00:00"/>
    <d v="2014-08-07T00:00:00"/>
    <d v="1899-12-30T18:00:00"/>
    <n v="41917"/>
    <n v="628755"/>
    <n v="90"/>
    <n v="55.576666666666689"/>
    <n v="27694.656368403885"/>
    <n v="4.4046816913430327"/>
  </r>
  <r>
    <x v="8"/>
    <n v="9"/>
    <n v="1"/>
    <x v="1"/>
    <n v="1"/>
    <d v="2014-08-06T00:00:00"/>
    <d v="1899-12-30T18:00:00"/>
    <d v="2014-08-07T00:00:00"/>
    <d v="1899-12-30T18:00:00"/>
    <n v="41917"/>
    <n v="628755"/>
    <n v="95"/>
    <n v="98.310000000000016"/>
    <n v="39994.668205317139"/>
    <n v="6.3609304427506963"/>
  </r>
  <r>
    <x v="8"/>
    <n v="9"/>
    <n v="1"/>
    <x v="1"/>
    <n v="1"/>
    <d v="2014-08-06T00:00:00"/>
    <d v="1899-12-30T18:00:00"/>
    <d v="2014-08-07T00:00:00"/>
    <d v="1899-12-30T18:00:00"/>
    <n v="41917"/>
    <n v="628755"/>
    <n v="100"/>
    <n v="173.26000000000002"/>
    <n v="76196.547278658196"/>
    <n v="12.11863878277838"/>
  </r>
  <r>
    <x v="8"/>
    <n v="9"/>
    <n v="1"/>
    <x v="1"/>
    <n v="1"/>
    <d v="2014-08-06T00:00:00"/>
    <d v="1899-12-30T18:00:00"/>
    <d v="2014-08-07T00:00:00"/>
    <d v="1899-12-30T18:00:00"/>
    <n v="41917"/>
    <n v="628755"/>
    <n v="105"/>
    <n v="97.943333333333342"/>
    <n v="39868.750319781364"/>
    <n v="6.3409039005306296"/>
  </r>
  <r>
    <x v="8"/>
    <n v="9"/>
    <n v="1"/>
    <x v="1"/>
    <n v="1"/>
    <d v="2014-08-06T00:00:00"/>
    <d v="1899-12-30T18:00:00"/>
    <d v="2014-08-07T00:00:00"/>
    <d v="1899-12-30T18:00:00"/>
    <n v="41917"/>
    <n v="628755"/>
    <n v="110"/>
    <n v="32.176666666666698"/>
    <n v="22646.36795075404"/>
    <n v="3.6017793815960175"/>
  </r>
  <r>
    <x v="8"/>
    <n v="9"/>
    <n v="1"/>
    <x v="1"/>
    <n v="1"/>
    <d v="2014-08-06T00:00:00"/>
    <d v="1899-12-30T18:00:00"/>
    <d v="2014-08-07T00:00:00"/>
    <d v="1899-12-30T18:00:00"/>
    <n v="41917"/>
    <n v="628755"/>
    <n v="115"/>
    <n v="72.210000000000022"/>
    <n v="31953.641534271766"/>
    <n v="5.0820496909403126"/>
  </r>
  <r>
    <x v="8"/>
    <n v="9"/>
    <n v="1"/>
    <x v="1"/>
    <n v="1"/>
    <d v="2014-08-06T00:00:00"/>
    <d v="1899-12-30T18:00:00"/>
    <d v="2014-08-07T00:00:00"/>
    <d v="1899-12-30T18:00:00"/>
    <n v="41917"/>
    <n v="628755"/>
    <n v="120"/>
    <n v="84.810000000000016"/>
    <n v="35610.69985279339"/>
    <n v="5.6636845596127889"/>
  </r>
  <r>
    <x v="8"/>
    <n v="9"/>
    <n v="1"/>
    <x v="1"/>
    <n v="1"/>
    <d v="2014-08-06T00:00:00"/>
    <d v="1899-12-30T18:00:00"/>
    <d v="2014-08-07T00:00:00"/>
    <d v="1899-12-30T18:00:00"/>
    <n v="41917"/>
    <n v="628755"/>
    <n v="125"/>
    <n v="196.07666666666668"/>
    <n v="92715.854086753767"/>
    <n v="14.745943028167375"/>
  </r>
  <r>
    <x v="8"/>
    <n v="9"/>
    <n v="1"/>
    <x v="1"/>
    <n v="1"/>
    <d v="2014-08-06T00:00:00"/>
    <d v="1899-12-30T18:00:00"/>
    <d v="2014-08-07T00:00:00"/>
    <d v="1899-12-30T18:00:00"/>
    <n v="41917"/>
    <n v="628755"/>
    <n v="130"/>
    <n v="154.84333333333333"/>
    <n v="65035.470238130976"/>
    <n v="10.34353130203831"/>
  </r>
  <r>
    <x v="8"/>
    <n v="9"/>
    <n v="1"/>
    <x v="1"/>
    <n v="1"/>
    <d v="2014-08-06T00:00:00"/>
    <d v="1899-12-30T18:00:00"/>
    <d v="2014-08-07T00:00:00"/>
    <d v="1899-12-30T18:00:00"/>
    <n v="41917"/>
    <n v="628755"/>
    <n v="135"/>
    <n v="168.81000000000003"/>
    <n v="73335.598831384734"/>
    <n v="11.663620779379048"/>
  </r>
  <r>
    <x v="8"/>
    <n v="9"/>
    <n v="1"/>
    <x v="1"/>
    <n v="1"/>
    <d v="2014-08-06T00:00:00"/>
    <d v="1899-12-30T18:00:00"/>
    <d v="2014-08-07T00:00:00"/>
    <d v="1899-12-30T18:00:00"/>
    <n v="41917"/>
    <n v="628755"/>
    <n v="140"/>
    <n v="65.676666666666677"/>
    <n v="30207.779293079369"/>
    <n v="4.804379972020798"/>
  </r>
  <r>
    <x v="8"/>
    <n v="9"/>
    <n v="1"/>
    <x v="1"/>
    <n v="1"/>
    <d v="2014-08-06T00:00:00"/>
    <d v="1899-12-30T18:00:00"/>
    <d v="2014-08-07T00:00:00"/>
    <d v="1899-12-30T18:00:00"/>
    <n v="41917"/>
    <n v="628755"/>
    <n v="145"/>
    <n v="87.743333333333382"/>
    <n v="36520.466045730507"/>
    <n v="5.8083778332944478"/>
  </r>
  <r>
    <x v="8"/>
    <n v="9"/>
    <n v="1"/>
    <x v="1"/>
    <n v="1"/>
    <d v="2014-08-06T00:00:00"/>
    <d v="1899-12-30T18:00:00"/>
    <d v="2014-08-07T00:00:00"/>
    <d v="1899-12-30T18:00:00"/>
    <n v="41917"/>
    <n v="628755"/>
    <n v="150"/>
    <n v="107.31000000000002"/>
    <n v="43213.206319035831"/>
    <n v="6.8728211018657239"/>
  </r>
  <r>
    <x v="8"/>
    <n v="9"/>
    <n v="2"/>
    <x v="0"/>
    <n v="2"/>
    <d v="2014-08-06T00:00:00"/>
    <d v="1899-12-30T18:00:00"/>
    <d v="2014-08-07T00:00:00"/>
    <d v="1899-12-30T18:00:00"/>
    <n v="41917"/>
    <n v="628755"/>
    <n v="0"/>
    <n v="157.87333333333331"/>
    <n v="66752.437737733024"/>
    <n v="10.616605472359348"/>
  </r>
  <r>
    <x v="8"/>
    <n v="9"/>
    <n v="2"/>
    <x v="0"/>
    <n v="2"/>
    <d v="2014-08-06T00:00:00"/>
    <d v="1899-12-30T18:00:00"/>
    <d v="2014-08-07T00:00:00"/>
    <d v="1899-12-30T18:00:00"/>
    <n v="41917"/>
    <n v="628755"/>
    <n v="5"/>
    <n v="224.0733333333333"/>
    <n v="117955.89896563209"/>
    <n v="18.760232358491319"/>
  </r>
  <r>
    <x v="8"/>
    <n v="9"/>
    <n v="2"/>
    <x v="0"/>
    <n v="2"/>
    <d v="2014-08-06T00:00:00"/>
    <d v="1899-12-30T18:00:00"/>
    <d v="2014-08-07T00:00:00"/>
    <d v="1899-12-30T18:00:00"/>
    <n v="41917"/>
    <n v="628755"/>
    <n v="10"/>
    <n v="174.89"/>
    <n v="77272.192058660265"/>
    <n v="12.289714126911159"/>
  </r>
  <r>
    <x v="8"/>
    <n v="9"/>
    <n v="2"/>
    <x v="0"/>
    <n v="2"/>
    <d v="2014-08-06T00:00:00"/>
    <d v="1899-12-30T18:00:00"/>
    <d v="2014-08-07T00:00:00"/>
    <d v="1899-12-30T18:00:00"/>
    <n v="41917"/>
    <n v="628755"/>
    <n v="15"/>
    <n v="175.03999999999996"/>
    <n v="77371.937508398812"/>
    <n v="12.305578088189964"/>
  </r>
  <r>
    <x v="8"/>
    <n v="9"/>
    <n v="2"/>
    <x v="0"/>
    <n v="2"/>
    <d v="2014-08-06T00:00:00"/>
    <d v="1899-12-30T18:00:00"/>
    <d v="2014-08-07T00:00:00"/>
    <d v="1899-12-30T18:00:00"/>
    <n v="41917"/>
    <n v="628755"/>
    <n v="20"/>
    <n v="171.20666666666662"/>
    <n v="74862.828355510632"/>
    <n v="11.906518175682203"/>
  </r>
  <r>
    <x v="8"/>
    <n v="9"/>
    <n v="2"/>
    <x v="0"/>
    <n v="2"/>
    <d v="2014-08-06T00:00:00"/>
    <d v="1899-12-30T18:00:00"/>
    <d v="2014-08-07T00:00:00"/>
    <d v="1899-12-30T18:00:00"/>
    <n v="41917"/>
    <n v="628755"/>
    <n v="25"/>
    <n v="205.84"/>
    <n v="100836.87885291835"/>
    <n v="16.037547033887343"/>
  </r>
  <r>
    <x v="8"/>
    <n v="9"/>
    <n v="2"/>
    <x v="0"/>
    <n v="2"/>
    <d v="2014-08-06T00:00:00"/>
    <d v="1899-12-30T18:00:00"/>
    <d v="2014-08-07T00:00:00"/>
    <d v="1899-12-30T18:00:00"/>
    <n v="41917"/>
    <n v="628755"/>
    <n v="30"/>
    <n v="176.97333333333327"/>
    <n v="78669.129024692942"/>
    <n v="12.511889213555827"/>
  </r>
  <r>
    <x v="8"/>
    <n v="9"/>
    <n v="2"/>
    <x v="0"/>
    <n v="2"/>
    <d v="2014-08-06T00:00:00"/>
    <d v="1899-12-30T18:00:00"/>
    <d v="2014-08-07T00:00:00"/>
    <d v="1899-12-30T18:00:00"/>
    <n v="41917"/>
    <n v="628755"/>
    <n v="35"/>
    <n v="168.87333333333331"/>
    <n v="73375.553167457969"/>
    <n v="11.669975295219595"/>
  </r>
  <r>
    <x v="8"/>
    <n v="9"/>
    <n v="2"/>
    <x v="0"/>
    <n v="2"/>
    <d v="2014-08-06T00:00:00"/>
    <d v="1899-12-30T18:00:00"/>
    <d v="2014-08-07T00:00:00"/>
    <d v="1899-12-30T18:00:00"/>
    <n v="41917"/>
    <n v="628755"/>
    <n v="40"/>
    <n v="247.20666666666662"/>
    <n v="143919.98475216172"/>
    <n v="22.889676384627037"/>
  </r>
  <r>
    <x v="8"/>
    <n v="9"/>
    <n v="2"/>
    <x v="0"/>
    <n v="2"/>
    <d v="2014-08-06T00:00:00"/>
    <d v="1899-12-30T18:00:00"/>
    <d v="2014-08-07T00:00:00"/>
    <d v="1899-12-30T18:00:00"/>
    <n v="41917"/>
    <n v="628755"/>
    <n v="45"/>
    <n v="241.03999999999996"/>
    <n v="136486.28731697021"/>
    <n v="21.707387983709108"/>
  </r>
  <r>
    <x v="8"/>
    <n v="9"/>
    <n v="2"/>
    <x v="0"/>
    <n v="2"/>
    <d v="2014-08-06T00:00:00"/>
    <d v="1899-12-30T18:00:00"/>
    <d v="2014-08-07T00:00:00"/>
    <d v="1899-12-30T18:00:00"/>
    <n v="41917"/>
    <n v="628755"/>
    <n v="50"/>
    <n v="242.22333333333327"/>
    <n v="137882.35437353878"/>
    <n v="21.929424716072042"/>
  </r>
  <r>
    <x v="8"/>
    <n v="9"/>
    <n v="2"/>
    <x v="0"/>
    <n v="2"/>
    <d v="2014-08-06T00:00:00"/>
    <d v="1899-12-30T18:00:00"/>
    <d v="2014-08-07T00:00:00"/>
    <d v="1899-12-30T18:00:00"/>
    <n v="41917"/>
    <n v="628755"/>
    <n v="55"/>
    <n v="274.82"/>
    <n v="182496.71089414696"/>
    <n v="29.025090996357399"/>
  </r>
  <r>
    <x v="8"/>
    <n v="9"/>
    <n v="2"/>
    <x v="0"/>
    <n v="2"/>
    <d v="2014-08-06T00:00:00"/>
    <d v="1899-12-30T18:00:00"/>
    <d v="2014-08-07T00:00:00"/>
    <d v="1899-12-30T18:00:00"/>
    <n v="41917"/>
    <n v="628755"/>
    <n v="60"/>
    <n v="49.073333333333302"/>
    <n v="26188.249479864477"/>
    <n v="4.1650960198908118"/>
  </r>
  <r>
    <x v="8"/>
    <n v="9"/>
    <n v="2"/>
    <x v="0"/>
    <n v="2"/>
    <d v="2014-08-06T00:00:00"/>
    <d v="1899-12-30T18:00:00"/>
    <d v="2014-08-07T00:00:00"/>
    <d v="1899-12-30T18:00:00"/>
    <n v="41917"/>
    <n v="628755"/>
    <n v="65"/>
    <n v="155.03999999999996"/>
    <n v="65145.559969766473"/>
    <n v="10.361040464054595"/>
  </r>
  <r>
    <x v="8"/>
    <n v="9"/>
    <n v="2"/>
    <x v="0"/>
    <n v="2"/>
    <d v="2014-08-06T00:00:00"/>
    <d v="1899-12-30T18:00:00"/>
    <d v="2014-08-07T00:00:00"/>
    <d v="1899-12-30T18:00:00"/>
    <n v="41917"/>
    <n v="628755"/>
    <n v="70"/>
    <n v="69.139999999999986"/>
    <n v="31121.041014153485"/>
    <n v="4.9496291900904943"/>
  </r>
  <r>
    <x v="8"/>
    <n v="9"/>
    <n v="2"/>
    <x v="0"/>
    <n v="2"/>
    <d v="2014-08-06T00:00:00"/>
    <d v="1899-12-30T18:00:00"/>
    <d v="2014-08-07T00:00:00"/>
    <d v="1899-12-30T18:00:00"/>
    <n v="41917"/>
    <n v="628755"/>
    <n v="75"/>
    <n v="197.53999999999996"/>
    <n v="93890.024983367868"/>
    <n v="14.932688405399219"/>
  </r>
  <r>
    <x v="8"/>
    <n v="9"/>
    <n v="2"/>
    <x v="0"/>
    <n v="2"/>
    <d v="2014-08-06T00:00:00"/>
    <d v="1899-12-30T18:00:00"/>
    <d v="2014-08-07T00:00:00"/>
    <d v="1899-12-30T18:00:00"/>
    <n v="41917"/>
    <n v="628755"/>
    <n v="80"/>
    <n v="194.70666666666662"/>
    <n v="91629.88589492951"/>
    <n v="14.573225802566899"/>
  </r>
  <r>
    <x v="8"/>
    <n v="9"/>
    <n v="2"/>
    <x v="0"/>
    <n v="2"/>
    <d v="2014-08-06T00:00:00"/>
    <d v="1899-12-30T18:00:00"/>
    <d v="2014-08-07T00:00:00"/>
    <d v="1899-12-30T18:00:00"/>
    <n v="41917"/>
    <n v="628755"/>
    <n v="85"/>
    <n v="181.73999999999998"/>
    <n v="81961.051306975292"/>
    <n v="13.035451218197119"/>
  </r>
  <r>
    <x v="8"/>
    <n v="9"/>
    <n v="2"/>
    <x v="0"/>
    <n v="2"/>
    <d v="2014-08-06T00:00:00"/>
    <d v="1899-12-30T18:00:00"/>
    <d v="2014-08-07T00:00:00"/>
    <d v="1899-12-30T18:00:00"/>
    <n v="41917"/>
    <n v="628755"/>
    <n v="90"/>
    <n v="189.57333333333335"/>
    <n v="87672.722321001187"/>
    <n v="13.943860855341301"/>
  </r>
  <r>
    <x v="8"/>
    <n v="9"/>
    <n v="2"/>
    <x v="0"/>
    <n v="2"/>
    <d v="2014-08-06T00:00:00"/>
    <d v="1899-12-30T18:00:00"/>
    <d v="2014-08-07T00:00:00"/>
    <d v="1899-12-30T18:00:00"/>
    <n v="41917"/>
    <n v="628755"/>
    <n v="95"/>
    <n v="263.35999999999996"/>
    <n v="165368.47243478886"/>
    <n v="26.300939544781173"/>
  </r>
  <r>
    <x v="8"/>
    <n v="9"/>
    <n v="2"/>
    <x v="0"/>
    <n v="2"/>
    <d v="2014-08-06T00:00:00"/>
    <d v="1899-12-30T18:00:00"/>
    <d v="2014-08-07T00:00:00"/>
    <d v="1899-12-30T18:00:00"/>
    <n v="41917"/>
    <n v="628755"/>
    <n v="100"/>
    <n v="281.20333333333332"/>
    <n v="192795.26389774063"/>
    <n v="30.663018806648157"/>
  </r>
  <r>
    <x v="8"/>
    <n v="9"/>
    <n v="2"/>
    <x v="0"/>
    <n v="2"/>
    <d v="2014-08-06T00:00:00"/>
    <d v="1899-12-30T18:00:00"/>
    <d v="2014-08-07T00:00:00"/>
    <d v="1899-12-30T18:00:00"/>
    <n v="41917"/>
    <n v="628755"/>
    <n v="105"/>
    <n v="53.773333333333312"/>
    <n v="27268.462565416914"/>
    <n v="4.3368979277169828"/>
  </r>
  <r>
    <x v="8"/>
    <n v="9"/>
    <n v="2"/>
    <x v="0"/>
    <n v="2"/>
    <d v="2014-08-06T00:00:00"/>
    <d v="1899-12-30T18:00:00"/>
    <d v="2014-08-07T00:00:00"/>
    <d v="1899-12-30T18:00:00"/>
    <n v="41917"/>
    <n v="628755"/>
    <n v="110"/>
    <n v="184.78999999999996"/>
    <n v="84139.332957546969"/>
    <n v="13.381894848954992"/>
  </r>
  <r>
    <x v="8"/>
    <n v="9"/>
    <n v="2"/>
    <x v="0"/>
    <n v="2"/>
    <d v="2014-08-06T00:00:00"/>
    <d v="1899-12-30T18:00:00"/>
    <d v="2014-08-07T00:00:00"/>
    <d v="1899-12-30T18:00:00"/>
    <n v="41917"/>
    <n v="628755"/>
    <n v="115"/>
    <n v="277.01333333333326"/>
    <n v="185971.75680124838"/>
    <n v="29.577777799182254"/>
  </r>
  <r>
    <x v="8"/>
    <n v="9"/>
    <n v="2"/>
    <x v="0"/>
    <n v="2"/>
    <d v="2014-08-06T00:00:00"/>
    <d v="1899-12-30T18:00:00"/>
    <d v="2014-08-07T00:00:00"/>
    <d v="1899-12-30T18:00:00"/>
    <n v="41917"/>
    <n v="628755"/>
    <n v="120"/>
    <n v="276.71999999999997"/>
    <n v="185503.20330005759"/>
    <n v="29.503256960192381"/>
  </r>
  <r>
    <x v="8"/>
    <n v="9"/>
    <n v="2"/>
    <x v="0"/>
    <n v="2"/>
    <d v="2014-08-06T00:00:00"/>
    <d v="1899-12-30T18:00:00"/>
    <d v="2014-08-07T00:00:00"/>
    <d v="1899-12-30T18:00:00"/>
    <n v="41917"/>
    <n v="628755"/>
    <n v="125"/>
    <n v="59.673333333333311"/>
    <n v="28687.767632909119"/>
    <n v="4.5626305369991682"/>
  </r>
  <r>
    <x v="8"/>
    <n v="9"/>
    <n v="2"/>
    <x v="0"/>
    <n v="2"/>
    <d v="2014-08-06T00:00:00"/>
    <d v="1899-12-30T18:00:00"/>
    <d v="2014-08-07T00:00:00"/>
    <d v="1899-12-30T18:00:00"/>
    <n v="41917"/>
    <n v="628755"/>
    <n v="130"/>
    <n v="197.83999999999997"/>
    <n v="94132.574001516434"/>
    <n v="14.971264483227401"/>
  </r>
  <r>
    <x v="8"/>
    <n v="9"/>
    <n v="2"/>
    <x v="0"/>
    <n v="2"/>
    <d v="2014-08-06T00:00:00"/>
    <d v="1899-12-30T18:00:00"/>
    <d v="2014-08-07T00:00:00"/>
    <d v="1899-12-30T18:00:00"/>
    <n v="41917"/>
    <n v="628755"/>
    <n v="135"/>
    <n v="1.806666666666634"/>
    <n v="17440.890600085499"/>
    <n v="2.7738770427408923"/>
  </r>
  <r>
    <x v="8"/>
    <n v="9"/>
    <n v="2"/>
    <x v="0"/>
    <n v="2"/>
    <d v="2014-08-06T00:00:00"/>
    <d v="1899-12-30T18:00:00"/>
    <d v="2014-08-07T00:00:00"/>
    <d v="1899-12-30T18:00:00"/>
    <n v="41917"/>
    <n v="628755"/>
    <n v="140"/>
    <n v="57.739999999999974"/>
    <n v="28214.729107426687"/>
    <n v="4.487396379738799"/>
  </r>
  <r>
    <x v="8"/>
    <n v="9"/>
    <n v="2"/>
    <x v="0"/>
    <n v="2"/>
    <d v="2014-08-06T00:00:00"/>
    <d v="1899-12-30T18:00:00"/>
    <d v="2014-08-07T00:00:00"/>
    <d v="1899-12-30T18:00:00"/>
    <n v="41917"/>
    <n v="628755"/>
    <n v="145"/>
    <n v="14.939999999999969"/>
    <n v="19526.3366225274"/>
    <n v="3.1055556810725005"/>
  </r>
  <r>
    <x v="8"/>
    <n v="9"/>
    <n v="2"/>
    <x v="0"/>
    <n v="2"/>
    <d v="2014-08-06T00:00:00"/>
    <d v="1899-12-30T18:00:00"/>
    <d v="2014-08-07T00:00:00"/>
    <d v="1899-12-30T18:00:00"/>
    <n v="41917"/>
    <n v="628755"/>
    <n v="150"/>
    <n v="12.706666666666649"/>
    <n v="19154.879430056299"/>
    <n v="3.0464774721562926"/>
  </r>
  <r>
    <x v="9"/>
    <n v="10"/>
    <n v="1"/>
    <x v="1"/>
    <n v="1"/>
    <d v="2014-08-08T00:00:00"/>
    <d v="1899-12-30T18:00:00"/>
    <d v="2014-08-09T00:00:00"/>
    <d v="1899-12-30T18:00:00"/>
    <n v="37022.540000000015"/>
    <n v="555338.10000000021"/>
    <n v="0"/>
    <n v="167.47333333333333"/>
    <n v="72497.408546021325"/>
    <n v="13.054643386798295"/>
  </r>
  <r>
    <x v="9"/>
    <n v="10"/>
    <n v="1"/>
    <x v="1"/>
    <n v="1"/>
    <d v="2014-08-08T00:00:00"/>
    <d v="1899-12-30T18:00:00"/>
    <d v="2014-08-09T00:00:00"/>
    <d v="1899-12-30T18:00:00"/>
    <n v="37022.540000000015"/>
    <n v="555338.10000000021"/>
    <n v="5"/>
    <n v="136.50666666666666"/>
    <n v="55547.442959589767"/>
    <n v="10.002454893620616"/>
  </r>
  <r>
    <x v="9"/>
    <n v="10"/>
    <n v="1"/>
    <x v="1"/>
    <n v="1"/>
    <d v="2014-08-08T00:00:00"/>
    <d v="1899-12-30T18:00:00"/>
    <d v="2014-08-09T00:00:00"/>
    <d v="1899-12-30T18:00:00"/>
    <n v="37022.54"/>
    <n v="555338.1"/>
    <n v="10"/>
    <n v="155.10666666666665"/>
    <n v="65182.920799897045"/>
    <n v="11.737520044077121"/>
  </r>
  <r>
    <x v="9"/>
    <n v="10"/>
    <n v="1"/>
    <x v="1"/>
    <n v="1"/>
    <d v="2014-08-08T00:00:00"/>
    <d v="1899-12-30T18:00:00"/>
    <d v="2014-08-09T00:00:00"/>
    <d v="1899-12-30T18:00:00"/>
    <n v="37022.54"/>
    <n v="555338.1"/>
    <n v="15"/>
    <n v="224.78999999999996"/>
    <n v="118685.14547578282"/>
    <n v="21.371691493125148"/>
  </r>
  <r>
    <x v="9"/>
    <n v="10"/>
    <n v="1"/>
    <x v="1"/>
    <n v="1"/>
    <d v="2014-08-08T00:00:00"/>
    <d v="1899-12-30T18:00:00"/>
    <d v="2014-08-09T00:00:00"/>
    <d v="1899-12-30T18:00:00"/>
    <n v="37022.54"/>
    <n v="555338.1"/>
    <n v="20"/>
    <n v="208.8066666666667"/>
    <n v="103442.66353485464"/>
    <n v="18.626970405029773"/>
  </r>
  <r>
    <x v="9"/>
    <n v="10"/>
    <n v="1"/>
    <x v="1"/>
    <n v="1"/>
    <d v="2014-08-08T00:00:00"/>
    <d v="1899-12-30T18:00:00"/>
    <d v="2014-08-09T00:00:00"/>
    <d v="1899-12-30T18:00:00"/>
    <n v="37022.54"/>
    <n v="555338.1"/>
    <n v="25"/>
    <n v="212.54"/>
    <n v="106817.75418125145"/>
    <n v="19.234724608531533"/>
  </r>
  <r>
    <x v="9"/>
    <n v="10"/>
    <n v="1"/>
    <x v="1"/>
    <n v="1"/>
    <d v="2014-08-08T00:00:00"/>
    <d v="1899-12-30T18:00:00"/>
    <d v="2014-08-09T00:00:00"/>
    <d v="1899-12-30T18:00:00"/>
    <n v="37022.54"/>
    <n v="555338.1"/>
    <n v="30"/>
    <n v="250.70666666666662"/>
    <n v="148317.83185600722"/>
    <n v="26.707663647786319"/>
  </r>
  <r>
    <x v="9"/>
    <n v="10"/>
    <n v="1"/>
    <x v="1"/>
    <n v="1"/>
    <d v="2014-08-08T00:00:00"/>
    <d v="1899-12-30T18:00:00"/>
    <d v="2014-08-09T00:00:00"/>
    <d v="1899-12-30T18:00:00"/>
    <n v="37022.54"/>
    <n v="555338.1"/>
    <n v="35"/>
    <n v="225.90666666666667"/>
    <n v="119830.40886080397"/>
    <n v="21.577919624244039"/>
  </r>
  <r>
    <x v="9"/>
    <n v="10"/>
    <n v="1"/>
    <x v="1"/>
    <n v="1"/>
    <d v="2014-08-08T00:00:00"/>
    <d v="1899-12-30T18:00:00"/>
    <d v="2014-08-09T00:00:00"/>
    <d v="1899-12-30T18:00:00"/>
    <n v="37022.54"/>
    <n v="555338.1"/>
    <n v="40"/>
    <n v="239.77333333333331"/>
    <n v="135007.56542170022"/>
    <n v="24.310877539592589"/>
  </r>
  <r>
    <x v="9"/>
    <n v="10"/>
    <n v="1"/>
    <x v="1"/>
    <n v="1"/>
    <d v="2014-08-08T00:00:00"/>
    <d v="1899-12-30T18:00:00"/>
    <d v="2014-08-09T00:00:00"/>
    <d v="1899-12-30T18:00:00"/>
    <n v="37022.54"/>
    <n v="555338.1"/>
    <n v="45"/>
    <n v="258.59000000000003"/>
    <n v="158721.98509579693"/>
    <n v="28.581144548842758"/>
  </r>
  <r>
    <x v="9"/>
    <n v="10"/>
    <n v="1"/>
    <x v="1"/>
    <n v="1"/>
    <d v="2014-08-08T00:00:00"/>
    <d v="1899-12-30T18:00:00"/>
    <d v="2014-08-09T00:00:00"/>
    <d v="1899-12-30T18:00:00"/>
    <n v="37022.54"/>
    <n v="555338.1"/>
    <n v="50"/>
    <n v="258.74"/>
    <n v="158926.86857800424"/>
    <n v="28.618038016481179"/>
  </r>
  <r>
    <x v="9"/>
    <n v="10"/>
    <n v="1"/>
    <x v="1"/>
    <n v="1"/>
    <d v="2014-08-08T00:00:00"/>
    <d v="1899-12-30T18:00:00"/>
    <d v="2014-08-09T00:00:00"/>
    <d v="1899-12-30T18:00:00"/>
    <n v="37022.54"/>
    <n v="555338.1"/>
    <n v="55"/>
    <n v="269.66499999999996"/>
    <n v="174582.80396151837"/>
    <n v="31.437209865758962"/>
  </r>
  <r>
    <x v="9"/>
    <n v="10"/>
    <n v="1"/>
    <x v="1"/>
    <n v="1"/>
    <d v="2014-08-08T00:00:00"/>
    <d v="1899-12-30T18:00:00"/>
    <d v="2014-08-09T00:00:00"/>
    <d v="1899-12-30T18:00:00"/>
    <n v="37022.54"/>
    <n v="555338.1"/>
    <n v="60"/>
    <n v="178.47333333333336"/>
    <n v="79690.534691357738"/>
    <n v="14.349913087425072"/>
  </r>
  <r>
    <x v="9"/>
    <n v="10"/>
    <n v="1"/>
    <x v="1"/>
    <n v="1"/>
    <d v="2014-08-08T00:00:00"/>
    <d v="1899-12-30T18:00:00"/>
    <d v="2014-08-09T00:00:00"/>
    <d v="1899-12-30T18:00:00"/>
    <n v="37022.54"/>
    <n v="555338.1"/>
    <n v="65"/>
    <n v="112.20666666666666"/>
    <n v="45071.831997210931"/>
    <n v="8.1161065659300053"/>
  </r>
  <r>
    <x v="9"/>
    <n v="10"/>
    <n v="1"/>
    <x v="1"/>
    <n v="1"/>
    <d v="2014-08-08T00:00:00"/>
    <d v="1899-12-30T18:00:00"/>
    <d v="2014-08-09T00:00:00"/>
    <d v="1899-12-30T18:00:00"/>
    <n v="37022.54"/>
    <n v="555338.1"/>
    <n v="70"/>
    <n v="127.90666666666668"/>
    <n v="51587.401396621011"/>
    <n v="9.289368295930176"/>
  </r>
  <r>
    <x v="9"/>
    <n v="10"/>
    <n v="1"/>
    <x v="1"/>
    <n v="1"/>
    <d v="2014-08-08T00:00:00"/>
    <d v="1899-12-30T18:00:00"/>
    <d v="2014-08-09T00:00:00"/>
    <d v="1899-12-30T18:00:00"/>
    <n v="37022.54"/>
    <n v="555338.1"/>
    <n v="75"/>
    <n v="80.40666666666668"/>
    <n v="34287.384363267156"/>
    <n v="6.1741458695643532"/>
  </r>
  <r>
    <x v="9"/>
    <n v="10"/>
    <n v="1"/>
    <x v="1"/>
    <n v="1"/>
    <d v="2014-08-08T00:00:00"/>
    <d v="1899-12-30T18:00:00"/>
    <d v="2014-08-09T00:00:00"/>
    <d v="1899-12-30T18:00:00"/>
    <n v="37022.54"/>
    <n v="555338.1"/>
    <n v="80"/>
    <n v="91.173333333333332"/>
    <n v="37613.79295464891"/>
    <n v="6.7731338718969418"/>
  </r>
  <r>
    <x v="9"/>
    <n v="10"/>
    <n v="1"/>
    <x v="1"/>
    <n v="1"/>
    <d v="2014-08-08T00:00:00"/>
    <d v="1899-12-30T18:00:00"/>
    <d v="2014-08-09T00:00:00"/>
    <d v="1899-12-30T18:00:00"/>
    <n v="37022.54"/>
    <n v="555338.1"/>
    <n v="85"/>
    <n v="105.70666666666666"/>
    <n v="42621.443010840907"/>
    <n v="7.6748638371545024"/>
  </r>
  <r>
    <x v="9"/>
    <n v="10"/>
    <n v="1"/>
    <x v="1"/>
    <n v="1"/>
    <d v="2014-08-08T00:00:00"/>
    <d v="1899-12-30T18:00:00"/>
    <d v="2014-08-09T00:00:00"/>
    <d v="1899-12-30T18:00:00"/>
    <n v="37022.54"/>
    <n v="555338.1"/>
    <n v="90"/>
    <n v="44.840000000000011"/>
    <n v="25251.969441485813"/>
    <n v="4.547134338790336"/>
  </r>
  <r>
    <x v="9"/>
    <n v="10"/>
    <n v="1"/>
    <x v="1"/>
    <n v="1"/>
    <d v="2014-08-08T00:00:00"/>
    <d v="1899-12-30T18:00:00"/>
    <d v="2014-08-09T00:00:00"/>
    <d v="1899-12-30T18:00:00"/>
    <n v="37022.54"/>
    <n v="555338.1"/>
    <n v="95"/>
    <n v="103.60666666666667"/>
    <n v="41858.608876248407"/>
    <n v="7.5374999259457276"/>
  </r>
  <r>
    <x v="9"/>
    <n v="10"/>
    <n v="1"/>
    <x v="1"/>
    <n v="1"/>
    <d v="2014-08-08T00:00:00"/>
    <d v="1899-12-30T18:00:00"/>
    <d v="2014-08-09T00:00:00"/>
    <d v="1899-12-30T18:00:00"/>
    <n v="37022.54"/>
    <n v="555338.1"/>
    <n v="100"/>
    <n v="108.97333333333334"/>
    <n v="43835.799206498457"/>
    <n v="7.893533544069542"/>
  </r>
  <r>
    <x v="9"/>
    <n v="10"/>
    <n v="2"/>
    <x v="0"/>
    <n v="2"/>
    <d v="2014-08-08T00:00:00"/>
    <d v="1899-12-30T18:00:00"/>
    <d v="2014-08-09T00:00:00"/>
    <d v="1899-12-30T18:00:00"/>
    <n v="37022.54"/>
    <n v="555338.1"/>
    <n v="0"/>
    <n v="240.20333333333335"/>
    <n v="135507.74766559096"/>
    <n v="24.400945597932317"/>
  </r>
  <r>
    <x v="9"/>
    <n v="10"/>
    <n v="2"/>
    <x v="0"/>
    <n v="2"/>
    <d v="2014-08-08T00:00:00"/>
    <d v="1899-12-30T18:00:00"/>
    <d v="2014-08-09T00:00:00"/>
    <d v="1899-12-30T18:00:00"/>
    <n v="37022.54"/>
    <n v="555338.1"/>
    <n v="5"/>
    <n v="237.82"/>
    <n v="132758.56135545429"/>
    <n v="23.905898290690715"/>
  </r>
  <r>
    <x v="9"/>
    <n v="10"/>
    <n v="2"/>
    <x v="0"/>
    <n v="2"/>
    <d v="2014-08-08T00:00:00"/>
    <d v="1899-12-30T18:00:00"/>
    <d v="2014-08-09T00:00:00"/>
    <d v="1899-12-30T18:00:00"/>
    <n v="37022.54"/>
    <n v="555338.1"/>
    <n v="10"/>
    <n v="150.47"/>
    <n v="62634.869911383954"/>
    <n v="11.278691289393606"/>
  </r>
  <r>
    <x v="9"/>
    <n v="10"/>
    <n v="2"/>
    <x v="0"/>
    <n v="2"/>
    <d v="2014-08-08T00:00:00"/>
    <d v="1899-12-30T18:00:00"/>
    <d v="2014-08-09T00:00:00"/>
    <d v="1899-12-30T18:00:00"/>
    <n v="37022.54"/>
    <n v="555338.1"/>
    <n v="15"/>
    <n v="168.72"/>
    <n v="73278.859039021496"/>
    <n v="13.195359554660754"/>
  </r>
  <r>
    <x v="9"/>
    <n v="10"/>
    <n v="2"/>
    <x v="0"/>
    <n v="2"/>
    <d v="2014-08-08T00:00:00"/>
    <d v="1899-12-30T18:00:00"/>
    <d v="2014-08-09T00:00:00"/>
    <d v="1899-12-30T18:00:00"/>
    <n v="37022.54"/>
    <n v="555338.1"/>
    <n v="20"/>
    <n v="186.97"/>
    <n v="85731.656977303224"/>
    <n v="15.437740896456273"/>
  </r>
  <r>
    <x v="9"/>
    <n v="10"/>
    <n v="2"/>
    <x v="0"/>
    <n v="2"/>
    <d v="2014-08-08T00:00:00"/>
    <d v="1899-12-30T18:00:00"/>
    <d v="2014-08-09T00:00:00"/>
    <d v="1899-12-30T18:00:00"/>
    <n v="37022.54"/>
    <n v="555338.1"/>
    <n v="25"/>
    <n v="246.20333333333335"/>
    <n v="142683.48950155367"/>
    <n v="25.693084897570266"/>
  </r>
  <r>
    <x v="9"/>
    <n v="10"/>
    <n v="2"/>
    <x v="0"/>
    <n v="2"/>
    <d v="2014-08-08T00:00:00"/>
    <d v="1899-12-30T18:00:00"/>
    <d v="2014-08-09T00:00:00"/>
    <d v="1899-12-30T18:00:00"/>
    <n v="37022.54"/>
    <n v="555338.1"/>
    <n v="30"/>
    <n v="267.11666666666662"/>
    <n v="170798.326568071"/>
    <n v="30.755737192904832"/>
  </r>
  <r>
    <x v="9"/>
    <n v="10"/>
    <n v="2"/>
    <x v="0"/>
    <n v="2"/>
    <d v="2014-08-08T00:00:00"/>
    <d v="1899-12-30T18:00:00"/>
    <d v="2014-08-09T00:00:00"/>
    <d v="1899-12-30T18:00:00"/>
    <n v="37022.54"/>
    <n v="555338.1"/>
    <n v="35"/>
    <n v="266.97500000000002"/>
    <n v="170590.36398313422"/>
    <n v="30.718289269750127"/>
  </r>
  <r>
    <x v="9"/>
    <n v="10"/>
    <n v="2"/>
    <x v="0"/>
    <n v="2"/>
    <d v="2014-08-08T00:00:00"/>
    <d v="1899-12-30T18:00:00"/>
    <d v="2014-08-09T00:00:00"/>
    <d v="1899-12-30T18:00:00"/>
    <n v="37022.54"/>
    <n v="555338.1"/>
    <n v="40"/>
    <n v="284.34499999999997"/>
    <n v="198075.27800063803"/>
    <n v="35.667511017277235"/>
  </r>
  <r>
    <x v="9"/>
    <n v="10"/>
    <n v="2"/>
    <x v="0"/>
    <n v="2"/>
    <d v="2014-08-08T00:00:00"/>
    <d v="1899-12-30T18:00:00"/>
    <d v="2014-08-09T00:00:00"/>
    <d v="1899-12-30T18:00:00"/>
    <n v="37022.54"/>
    <n v="555338.1"/>
    <n v="45"/>
    <n v="215.83666666666667"/>
    <n v="109889.51848909853"/>
    <n v="19.787858691686836"/>
  </r>
  <r>
    <x v="9"/>
    <n v="10"/>
    <n v="2"/>
    <x v="0"/>
    <n v="2"/>
    <d v="2014-08-08T00:00:00"/>
    <d v="1899-12-30T18:00:00"/>
    <d v="2014-08-09T00:00:00"/>
    <d v="1899-12-30T18:00:00"/>
    <n v="37022.54"/>
    <n v="555338.1"/>
    <n v="50"/>
    <n v="297.68333333333334"/>
    <n v="222150.8858575614"/>
    <n v="40.002817357130979"/>
  </r>
  <r>
    <x v="9"/>
    <n v="10"/>
    <n v="2"/>
    <x v="0"/>
    <n v="2"/>
    <d v="2014-08-08T00:00:00"/>
    <d v="1899-12-30T18:00:00"/>
    <d v="2014-08-09T00:00:00"/>
    <d v="1899-12-30T18:00:00"/>
    <n v="37022.54"/>
    <n v="555338.1"/>
    <n v="55"/>
    <n v="286.47500000000002"/>
    <n v="201737.05678327478"/>
    <n v="36.326889291996132"/>
  </r>
  <r>
    <x v="9"/>
    <n v="10"/>
    <n v="2"/>
    <x v="0"/>
    <n v="2"/>
    <d v="2014-08-08T00:00:00"/>
    <d v="1899-12-30T18:00:00"/>
    <d v="2014-08-09T00:00:00"/>
    <d v="1899-12-30T18:00:00"/>
    <n v="37022.54"/>
    <n v="555338.1"/>
    <n v="60"/>
    <n v="272.03999999999996"/>
    <n v="178185.32321945523"/>
    <n v="32.085917249231635"/>
  </r>
  <r>
    <x v="9"/>
    <n v="10"/>
    <n v="2"/>
    <x v="0"/>
    <n v="2"/>
    <d v="2014-08-08T00:00:00"/>
    <d v="1899-12-30T18:00:00"/>
    <d v="2014-08-09T00:00:00"/>
    <d v="1899-12-30T18:00:00"/>
    <n v="37022.54"/>
    <n v="555338.1"/>
    <n v="65"/>
    <n v="252.72"/>
    <n v="150908.26722086241"/>
    <n v="27.17412459560445"/>
  </r>
  <r>
    <x v="9"/>
    <n v="10"/>
    <n v="2"/>
    <x v="0"/>
    <n v="2"/>
    <d v="2014-08-08T00:00:00"/>
    <d v="1899-12-30T18:00:00"/>
    <d v="2014-08-09T00:00:00"/>
    <d v="1899-12-30T18:00:00"/>
    <n v="37022.54"/>
    <n v="555338.1"/>
    <n v="70"/>
    <n v="216.17"/>
    <n v="110204.98706435427"/>
    <n v="19.844665270463935"/>
  </r>
  <r>
    <x v="9"/>
    <n v="10"/>
    <n v="2"/>
    <x v="0"/>
    <n v="2"/>
    <d v="2014-08-08T00:00:00"/>
    <d v="1899-12-30T18:00:00"/>
    <d v="2014-08-09T00:00:00"/>
    <d v="1899-12-30T18:00:00"/>
    <n v="37022.54"/>
    <n v="555338.1"/>
    <n v="75"/>
    <n v="271.09333333333331"/>
    <n v="176740.54629342473"/>
    <n v="31.825755570061688"/>
  </r>
  <r>
    <x v="9"/>
    <n v="10"/>
    <n v="2"/>
    <x v="0"/>
    <n v="2"/>
    <d v="2014-08-08T00:00:00"/>
    <d v="1899-12-30T18:00:00"/>
    <d v="2014-08-09T00:00:00"/>
    <d v="1899-12-30T18:00:00"/>
    <n v="37022.54"/>
    <n v="555338.1"/>
    <n v="80"/>
    <n v="168.57"/>
    <n v="73184.390256326442"/>
    <n v="13.178348515314624"/>
  </r>
  <r>
    <x v="9"/>
    <n v="10"/>
    <n v="2"/>
    <x v="0"/>
    <n v="2"/>
    <d v="2014-08-08T00:00:00"/>
    <d v="1899-12-30T18:00:00"/>
    <d v="2014-08-09T00:00:00"/>
    <d v="1899-12-30T18:00:00"/>
    <n v="37022.54"/>
    <n v="555338.1"/>
    <n v="85"/>
    <n v="238.96999999999997"/>
    <n v="134078.05768138336"/>
    <n v="24.143500631666253"/>
  </r>
  <r>
    <x v="9"/>
    <n v="10"/>
    <n v="2"/>
    <x v="0"/>
    <n v="2"/>
    <d v="2014-08-08T00:00:00"/>
    <d v="1899-12-30T18:00:00"/>
    <d v="2014-08-09T00:00:00"/>
    <d v="1899-12-30T18:00:00"/>
    <n v="37022.54"/>
    <n v="555338.1"/>
    <n v="90"/>
    <n v="306.08"/>
    <n v="238786.09480477718"/>
    <n v="42.998327470198277"/>
  </r>
  <r>
    <x v="9"/>
    <n v="10"/>
    <n v="2"/>
    <x v="0"/>
    <n v="2"/>
    <d v="2014-08-08T00:00:00"/>
    <d v="1899-12-30T18:00:00"/>
    <d v="2014-08-09T00:00:00"/>
    <d v="1899-12-30T18:00:00"/>
    <n v="37022.54"/>
    <n v="555338.1"/>
    <n v="95"/>
    <n v="257.73666666666668"/>
    <n v="157561.4409862133"/>
    <n v="28.37216481026843"/>
  </r>
  <r>
    <x v="9"/>
    <n v="10"/>
    <n v="2"/>
    <x v="0"/>
    <n v="2"/>
    <d v="2014-08-08T00:00:00"/>
    <d v="1899-12-30T18:00:00"/>
    <d v="2014-08-09T00:00:00"/>
    <d v="1899-12-30T18:00:00"/>
    <n v="37022.54"/>
    <n v="555338.1"/>
    <n v="100"/>
    <n v="307.52999999999997"/>
    <n v="241782.40054603684"/>
    <n v="43.537873692807473"/>
  </r>
  <r>
    <x v="10"/>
    <n v="11"/>
    <n v="1"/>
    <x v="1"/>
    <n v="1"/>
    <d v="2014-08-06T00:00:00"/>
    <d v="1899-12-30T18:00:00"/>
    <d v="2014-08-07T00:00:00"/>
    <d v="1899-12-30T18:00:00"/>
    <n v="41917.080000000016"/>
    <n v="628756.20000000019"/>
    <n v="0"/>
    <n v="95.52"/>
    <n v="39046.457313401166"/>
    <n v="6.2101109004414043"/>
  </r>
  <r>
    <x v="10"/>
    <n v="11"/>
    <n v="1"/>
    <x v="1"/>
    <n v="1"/>
    <d v="2014-08-06T00:00:00"/>
    <d v="1899-12-30T18:00:00"/>
    <d v="2014-08-07T00:00:00"/>
    <d v="1899-12-30T18:00:00"/>
    <n v="41917.080000000016"/>
    <n v="628756.20000000019"/>
    <n v="10"/>
    <n v="86.553333333333342"/>
    <n v="36148.62156981611"/>
    <n v="5.7492270564991799"/>
  </r>
  <r>
    <x v="10"/>
    <n v="11"/>
    <n v="1"/>
    <x v="1"/>
    <n v="1"/>
    <d v="2014-08-06T00:00:00"/>
    <d v="1899-12-30T18:00:00"/>
    <d v="2014-08-07T00:00:00"/>
    <d v="1899-12-30T18:00:00"/>
    <n v="41917.08"/>
    <n v="628756.20000000007"/>
    <n v="15"/>
    <n v="95.686666666666667"/>
    <n v="39102.46403077594"/>
    <n v="6.2190184416115395"/>
  </r>
  <r>
    <x v="10"/>
    <n v="11"/>
    <n v="1"/>
    <x v="1"/>
    <n v="1"/>
    <d v="2014-08-06T00:00:00"/>
    <d v="1899-12-30T18:00:00"/>
    <d v="2014-08-07T00:00:00"/>
    <d v="1899-12-30T18:00:00"/>
    <n v="41917.08"/>
    <n v="628756.20000000007"/>
    <n v="20"/>
    <n v="118.32000000000004"/>
    <n v="47504.86611701826"/>
    <n v="7.5553714010324278"/>
  </r>
  <r>
    <x v="10"/>
    <n v="11"/>
    <n v="1"/>
    <x v="1"/>
    <n v="1"/>
    <d v="2014-08-06T00:00:00"/>
    <d v="1899-12-30T18:00:00"/>
    <d v="2014-08-07T00:00:00"/>
    <d v="1899-12-30T18:00:00"/>
    <n v="41917.08"/>
    <n v="628756.20000000007"/>
    <n v="30"/>
    <n v="59.586666666666666"/>
    <n v="28666.39364979391"/>
    <n v="4.5592224219489061"/>
  </r>
  <r>
    <x v="10"/>
    <n v="11"/>
    <n v="1"/>
    <x v="1"/>
    <n v="1"/>
    <d v="2014-08-06T00:00:00"/>
    <d v="1899-12-30T18:00:00"/>
    <d v="2014-08-07T00:00:00"/>
    <d v="1899-12-30T18:00:00"/>
    <n v="41917.08"/>
    <n v="628756.20000000007"/>
    <n v="35"/>
    <n v="144.57"/>
    <n v="59536.058271367627"/>
    <n v="9.4688622189916565"/>
  </r>
  <r>
    <x v="10"/>
    <n v="11"/>
    <n v="1"/>
    <x v="1"/>
    <n v="1"/>
    <d v="2014-08-06T00:00:00"/>
    <d v="1899-12-30T18:00:00"/>
    <d v="2014-08-07T00:00:00"/>
    <d v="1899-12-30T18:00:00"/>
    <n v="41917.08"/>
    <n v="628756.20000000007"/>
    <n v="40"/>
    <n v="84.019999999999982"/>
    <n v="35369.580767000545"/>
    <n v="5.6253251684835144"/>
  </r>
  <r>
    <x v="10"/>
    <n v="11"/>
    <n v="1"/>
    <x v="1"/>
    <n v="1"/>
    <d v="2014-08-06T00:00:00"/>
    <d v="1899-12-30T18:00:00"/>
    <d v="2014-08-07T00:00:00"/>
    <d v="1899-12-30T18:00:00"/>
    <n v="41917.08"/>
    <n v="628756.20000000007"/>
    <n v="45"/>
    <n v="146.95333333333338"/>
    <n v="60768.940841712087"/>
    <n v="9.6649449884887151"/>
  </r>
  <r>
    <x v="10"/>
    <n v="11"/>
    <n v="1"/>
    <x v="1"/>
    <n v="1"/>
    <d v="2014-08-06T00:00:00"/>
    <d v="1899-12-30T18:00:00"/>
    <d v="2014-08-07T00:00:00"/>
    <d v="1899-12-30T18:00:00"/>
    <n v="41917.08"/>
    <n v="628756.20000000007"/>
    <n v="50"/>
    <n v="100.71999999999998"/>
    <n v="40832.247550466447"/>
    <n v="6.4941304038777581"/>
  </r>
  <r>
    <x v="10"/>
    <n v="11"/>
    <n v="1"/>
    <x v="1"/>
    <n v="1"/>
    <d v="2014-08-06T00:00:00"/>
    <d v="1899-12-30T18:00:00"/>
    <d v="2014-08-07T00:00:00"/>
    <d v="1899-12-30T18:00:00"/>
    <n v="41917.08"/>
    <n v="628756.20000000007"/>
    <n v="55"/>
    <n v="213.88666666666668"/>
    <n v="108062.03752073635"/>
    <n v="17.186635697705459"/>
  </r>
  <r>
    <x v="10"/>
    <n v="11"/>
    <n v="1"/>
    <x v="1"/>
    <n v="1"/>
    <d v="2014-08-06T00:00:00"/>
    <d v="1899-12-30T18:00:00"/>
    <d v="2014-08-07T00:00:00"/>
    <d v="1899-12-30T18:00:00"/>
    <n v="41917.08"/>
    <n v="628756.20000000007"/>
    <n v="60"/>
    <n v="167.55333333333334"/>
    <n v="72547.303925143264"/>
    <n v="11.538224819913228"/>
  </r>
  <r>
    <x v="10"/>
    <n v="11"/>
    <n v="1"/>
    <x v="1"/>
    <n v="1"/>
    <d v="2014-08-06T00:00:00"/>
    <d v="1899-12-30T18:00:00"/>
    <d v="2014-08-07T00:00:00"/>
    <d v="1899-12-30T18:00:00"/>
    <n v="41917.08"/>
    <n v="628756.20000000007"/>
    <n v="65"/>
    <n v="150.42000000000002"/>
    <n v="62607.942707085902"/>
    <n v="9.9574274905099784"/>
  </r>
  <r>
    <x v="10"/>
    <n v="11"/>
    <n v="1"/>
    <x v="1"/>
    <n v="1"/>
    <d v="2014-08-06T00:00:00"/>
    <d v="1899-12-30T18:00:00"/>
    <d v="2014-08-07T00:00:00"/>
    <d v="1899-12-30T18:00:00"/>
    <n v="41917.08"/>
    <n v="628756.20000000007"/>
    <n v="70"/>
    <n v="106.92"/>
    <n v="43068.512013035579"/>
    <n v="6.8497952009118279"/>
  </r>
  <r>
    <x v="10"/>
    <n v="11"/>
    <n v="1"/>
    <x v="1"/>
    <n v="1"/>
    <d v="2014-08-06T00:00:00"/>
    <d v="1899-12-30T18:00:00"/>
    <d v="2014-08-07T00:00:00"/>
    <d v="1899-12-30T18:00:00"/>
    <n v="41917.08"/>
    <n v="628756.20000000007"/>
    <n v="75"/>
    <n v="76.02"/>
    <n v="33017.976327972538"/>
    <n v="5.2513162220861647"/>
  </r>
  <r>
    <x v="10"/>
    <n v="11"/>
    <n v="1"/>
    <x v="1"/>
    <n v="1"/>
    <d v="2014-08-06T00:00:00"/>
    <d v="1899-12-30T18:00:00"/>
    <d v="2014-08-07T00:00:00"/>
    <d v="1899-12-30T18:00:00"/>
    <n v="41917.08"/>
    <n v="628756.20000000007"/>
    <n v="80"/>
    <n v="64.52"/>
    <n v="29908.782021418479"/>
    <n v="4.756817033600381"/>
  </r>
  <r>
    <x v="10"/>
    <n v="11"/>
    <n v="1"/>
    <x v="1"/>
    <n v="1"/>
    <d v="2014-08-06T00:00:00"/>
    <d v="1899-12-30T18:00:00"/>
    <d v="2014-08-07T00:00:00"/>
    <d v="1899-12-30T18:00:00"/>
    <n v="41917.08"/>
    <n v="628756.20000000007"/>
    <n v="85"/>
    <n v="44.686666666666689"/>
    <n v="25218.692456563098"/>
    <n v="4.0108856909185304"/>
  </r>
  <r>
    <x v="10"/>
    <n v="11"/>
    <n v="1"/>
    <x v="1"/>
    <n v="1"/>
    <d v="2014-08-06T00:00:00"/>
    <d v="1899-12-30T18:00:00"/>
    <d v="2014-08-07T00:00:00"/>
    <d v="1899-12-30T18:00:00"/>
    <n v="41917.08"/>
    <n v="628756.20000000007"/>
    <n v="90"/>
    <n v="40.15333333333335"/>
    <n v="24254.418743937669"/>
    <n v="3.8575235908508998"/>
  </r>
  <r>
    <x v="10"/>
    <n v="11"/>
    <n v="1"/>
    <x v="1"/>
    <n v="1"/>
    <d v="2014-08-06T00:00:00"/>
    <d v="1899-12-30T18:00:00"/>
    <d v="2014-08-07T00:00:00"/>
    <d v="1899-12-30T18:00:00"/>
    <n v="41917.08"/>
    <n v="628756.20000000007"/>
    <n v="95"/>
    <n v="65.219999999999985"/>
    <n v="30089.375931457336"/>
    <n v="4.7855394398428732"/>
  </r>
  <r>
    <x v="10"/>
    <n v="11"/>
    <n v="1"/>
    <x v="1"/>
    <n v="1"/>
    <d v="2014-08-06T00:00:00"/>
    <d v="1899-12-30T18:00:00"/>
    <d v="2014-08-07T00:00:00"/>
    <d v="1899-12-30T18:00:00"/>
    <n v="41917.08"/>
    <n v="628756.20000000007"/>
    <n v="100"/>
    <n v="62.253333333333352"/>
    <n v="29331.405939077991"/>
    <n v="4.6649887411174618"/>
  </r>
  <r>
    <x v="10"/>
    <n v="11"/>
    <n v="2"/>
    <x v="0"/>
    <n v="2"/>
    <d v="2014-08-06T00:00:00"/>
    <d v="1899-12-30T18:00:00"/>
    <d v="2014-08-07T00:00:00"/>
    <d v="1899-12-30T18:00:00"/>
    <n v="41917.08"/>
    <n v="628756.20000000007"/>
    <n v="0"/>
    <n v="30.900000000000006"/>
    <n v="22399.085908281049"/>
    <n v="3.5624437434224978"/>
  </r>
  <r>
    <x v="10"/>
    <n v="11"/>
    <n v="2"/>
    <x v="0"/>
    <n v="2"/>
    <d v="2014-08-06T00:00:00"/>
    <d v="1899-12-30T18:00:00"/>
    <d v="2014-08-07T00:00:00"/>
    <d v="1899-12-30T18:00:00"/>
    <n v="41917.08"/>
    <n v="628756.20000000007"/>
    <n v="5"/>
    <n v="49.466666666666661"/>
    <n v="26276.985596176688"/>
    <n v="4.1792010315248875"/>
  </r>
  <r>
    <x v="10"/>
    <n v="11"/>
    <n v="2"/>
    <x v="0"/>
    <n v="2"/>
    <d v="2014-08-06T00:00:00"/>
    <d v="1899-12-30T18:00:00"/>
    <d v="2014-08-07T00:00:00"/>
    <d v="1899-12-30T18:00:00"/>
    <n v="41917.08"/>
    <n v="628756.20000000007"/>
    <n v="10"/>
    <n v="18.066666666666684"/>
    <n v="20058.509620674289"/>
    <n v="3.1901887600749363"/>
  </r>
  <r>
    <x v="10"/>
    <n v="11"/>
    <n v="2"/>
    <x v="0"/>
    <n v="2"/>
    <d v="2014-08-06T00:00:00"/>
    <d v="1899-12-30T18:00:00"/>
    <d v="2014-08-07T00:00:00"/>
    <d v="1899-12-30T18:00:00"/>
    <n v="41917.08"/>
    <n v="628756.20000000007"/>
    <n v="15"/>
    <n v="35.766666666666701"/>
    <n v="23356.457157869896"/>
    <n v="3.7147080470729184"/>
  </r>
  <r>
    <x v="10"/>
    <n v="11"/>
    <n v="2"/>
    <x v="0"/>
    <n v="2"/>
    <d v="2014-08-06T00:00:00"/>
    <d v="1899-12-30T18:00:00"/>
    <d v="2014-08-07T00:00:00"/>
    <d v="1899-12-30T18:00:00"/>
    <n v="41917.08"/>
    <n v="628756.20000000007"/>
    <n v="20"/>
    <n v="77.316666666666677"/>
    <n v="33388.231369864232"/>
    <n v="5.3102031232239506"/>
  </r>
  <r>
    <x v="10"/>
    <n v="11"/>
    <n v="2"/>
    <x v="0"/>
    <n v="2"/>
    <d v="2014-08-06T00:00:00"/>
    <d v="1899-12-30T18:00:00"/>
    <d v="2014-08-07T00:00:00"/>
    <d v="1899-12-30T18:00:00"/>
    <n v="41917.08"/>
    <n v="628756.20000000007"/>
    <n v="25"/>
    <n v="23.433333333333366"/>
    <n v="21005.972814648911"/>
    <n v="3.3408772453693349"/>
  </r>
  <r>
    <x v="10"/>
    <n v="11"/>
    <n v="2"/>
    <x v="0"/>
    <n v="2"/>
    <d v="2014-08-06T00:00:00"/>
    <d v="1899-12-30T18:00:00"/>
    <d v="2014-08-07T00:00:00"/>
    <d v="1899-12-30T18:00:00"/>
    <n v="41917.08"/>
    <n v="628756.20000000007"/>
    <n v="30"/>
    <n v="66.866666666666688"/>
    <n v="30518.513018792204"/>
    <n v="4.8537911862805014"/>
  </r>
  <r>
    <x v="10"/>
    <n v="11"/>
    <n v="2"/>
    <x v="0"/>
    <n v="2"/>
    <d v="2014-08-06T00:00:00"/>
    <d v="1899-12-30T18:00:00"/>
    <d v="2014-08-07T00:00:00"/>
    <d v="1899-12-30T18:00:00"/>
    <n v="41917.08"/>
    <n v="628756.20000000007"/>
    <n v="35"/>
    <n v="34.599999999999994"/>
    <n v="23123.285737081002"/>
    <n v="3.6776234949382607"/>
  </r>
  <r>
    <x v="10"/>
    <n v="11"/>
    <n v="2"/>
    <x v="0"/>
    <n v="2"/>
    <d v="2014-08-06T00:00:00"/>
    <d v="1899-12-30T18:00:00"/>
    <d v="2014-08-07T00:00:00"/>
    <d v="1899-12-30T18:00:00"/>
    <n v="41917.08"/>
    <n v="628756.20000000007"/>
    <n v="40"/>
    <n v="73.433333333333323"/>
    <n v="32291.589748769693"/>
    <n v="5.1357886806952662"/>
  </r>
  <r>
    <x v="10"/>
    <n v="11"/>
    <n v="2"/>
    <x v="0"/>
    <n v="2"/>
    <d v="2014-08-06T00:00:00"/>
    <d v="1899-12-30T18:00:00"/>
    <d v="2014-08-07T00:00:00"/>
    <d v="1899-12-30T18:00:00"/>
    <n v="41917.08"/>
    <n v="628756.20000000007"/>
    <n v="45"/>
    <n v="134.23333333333332"/>
    <n v="54472.000481985429"/>
    <n v="8.6634534151687781"/>
  </r>
  <r>
    <x v="10"/>
    <n v="11"/>
    <n v="2"/>
    <x v="0"/>
    <n v="2"/>
    <d v="2014-08-06T00:00:00"/>
    <d v="1899-12-30T18:00:00"/>
    <d v="2014-08-07T00:00:00"/>
    <d v="1899-12-30T18:00:00"/>
    <n v="41917.08"/>
    <n v="628756.20000000007"/>
    <n v="50"/>
    <n v="197.6"/>
    <n v="93938.484737800711"/>
    <n v="14.940367146725663"/>
  </r>
  <r>
    <x v="10"/>
    <n v="11"/>
    <n v="2"/>
    <x v="0"/>
    <n v="2"/>
    <d v="2014-08-06T00:00:00"/>
    <d v="1899-12-30T18:00:00"/>
    <d v="2014-08-07T00:00:00"/>
    <d v="1899-12-30T18:00:00"/>
    <n v="41917.08"/>
    <n v="628756.20000000007"/>
    <n v="55"/>
    <n v="48.066666666666691"/>
    <n v="25962.507645786467"/>
    <n v="4.129185150903715"/>
  </r>
  <r>
    <x v="10"/>
    <n v="11"/>
    <n v="2"/>
    <x v="0"/>
    <n v="2"/>
    <d v="2014-08-06T00:00:00"/>
    <d v="1899-12-30T18:00:00"/>
    <d v="2014-08-07T00:00:00"/>
    <d v="1899-12-30T18:00:00"/>
    <n v="41917.08"/>
    <n v="628756.20000000007"/>
    <n v="60"/>
    <n v="132.76666666666668"/>
    <n v="53789.241964951951"/>
    <n v="8.5548646621618918"/>
  </r>
  <r>
    <x v="10"/>
    <n v="11"/>
    <n v="2"/>
    <x v="0"/>
    <n v="2"/>
    <d v="2014-08-06T00:00:00"/>
    <d v="1899-12-30T18:00:00"/>
    <d v="2014-08-07T00:00:00"/>
    <d v="1899-12-30T18:00:00"/>
    <n v="41917.08"/>
    <n v="628756.20000000007"/>
    <n v="65"/>
    <n v="42.71666666666669"/>
    <n v="24795.036293820642"/>
    <n v="3.9435056535141344"/>
  </r>
  <r>
    <x v="10"/>
    <n v="11"/>
    <n v="2"/>
    <x v="0"/>
    <n v="2"/>
    <d v="2014-08-06T00:00:00"/>
    <d v="1899-12-30T18:00:00"/>
    <d v="2014-08-07T00:00:00"/>
    <d v="1899-12-30T18:00:00"/>
    <n v="41917.08"/>
    <n v="628756.20000000007"/>
    <n v="70"/>
    <n v="61.600000000000016"/>
    <n v="29167.064667998769"/>
    <n v="4.6388512221428222"/>
  </r>
  <r>
    <x v="10"/>
    <n v="11"/>
    <n v="2"/>
    <x v="0"/>
    <n v="2"/>
    <d v="2014-08-06T00:00:00"/>
    <d v="1899-12-30T18:00:00"/>
    <d v="2014-08-07T00:00:00"/>
    <d v="1899-12-30T18:00:00"/>
    <n v="41917.08"/>
    <n v="628756.20000000007"/>
    <n v="75"/>
    <n v="67.566666666666691"/>
    <n v="30702.788580086832"/>
    <n v="4.8830991376445798"/>
  </r>
  <r>
    <x v="10"/>
    <n v="11"/>
    <n v="2"/>
    <x v="0"/>
    <n v="2"/>
    <d v="2014-08-06T00:00:00"/>
    <d v="1899-12-30T18:00:00"/>
    <d v="2014-08-07T00:00:00"/>
    <d v="1899-12-30T18:00:00"/>
    <n v="41917.08"/>
    <n v="628756.20000000007"/>
    <n v="80"/>
    <n v="52.900000000000006"/>
    <n v="27064.425419217605"/>
    <n v="4.3044387346347603"/>
  </r>
  <r>
    <x v="10"/>
    <n v="11"/>
    <n v="2"/>
    <x v="0"/>
    <n v="2"/>
    <d v="2014-08-06T00:00:00"/>
    <d v="1899-12-30T18:00:00"/>
    <d v="2014-08-07T00:00:00"/>
    <d v="1899-12-30T18:00:00"/>
    <n v="41917.08"/>
    <n v="628756.20000000007"/>
    <n v="85"/>
    <n v="46.56666666666667"/>
    <n v="25629.74224857915"/>
    <n v="4.076260758713655"/>
  </r>
  <r>
    <x v="10"/>
    <n v="11"/>
    <n v="2"/>
    <x v="0"/>
    <n v="2"/>
    <d v="2014-08-06T00:00:00"/>
    <d v="1899-12-30T18:00:00"/>
    <d v="2014-08-07T00:00:00"/>
    <d v="1899-12-30T18:00:00"/>
    <n v="41917.08"/>
    <n v="628756.20000000007"/>
    <n v="90"/>
    <n v="66.133333333333326"/>
    <n v="30326.648578490411"/>
    <n v="4.8232762680495886"/>
  </r>
  <r>
    <x v="10"/>
    <n v="11"/>
    <n v="2"/>
    <x v="0"/>
    <n v="2"/>
    <d v="2014-08-06T00:00:00"/>
    <d v="1899-12-30T18:00:00"/>
    <d v="2014-08-07T00:00:00"/>
    <d v="1899-12-30T18:00:00"/>
    <n v="41917.08"/>
    <n v="628756.20000000007"/>
    <n v="95"/>
    <n v="28.633333333333336"/>
    <n v="21966.681256681728"/>
    <n v="3.4936723099798819"/>
  </r>
  <r>
    <x v="10"/>
    <n v="11"/>
    <n v="2"/>
    <x v="0"/>
    <n v="2"/>
    <d v="2014-08-06T00:00:00"/>
    <d v="1899-12-30T18:00:00"/>
    <d v="2014-08-07T00:00:00"/>
    <d v="1899-12-30T18:00:00"/>
    <n v="41917.08"/>
    <n v="628756.20000000007"/>
    <n v="100"/>
    <n v="148.7166666666667"/>
    <n v="61697.504457260882"/>
    <n v="9.8126276062583351"/>
  </r>
  <r>
    <x v="11"/>
    <n v="12"/>
    <n v="1"/>
    <x v="4"/>
    <n v="3"/>
    <d v="2014-08-25T00:00:00"/>
    <d v="1899-12-30T18:00:00"/>
    <d v="2014-08-26T00:00:00"/>
    <d v="1899-12-30T18:00:00"/>
    <n v="22322.319999999996"/>
    <n v="334834.79999999993"/>
    <n v="0"/>
    <n v="83.799999999999983"/>
    <n v="35302.724785891005"/>
    <n v="10.54332607778254"/>
  </r>
  <r>
    <x v="11"/>
    <n v="12"/>
    <n v="1"/>
    <x v="4"/>
    <n v="3"/>
    <d v="2014-08-25T00:00:00"/>
    <d v="1899-12-30T18:00:00"/>
    <d v="2014-08-26T00:00:00"/>
    <d v="1899-12-30T18:00:00"/>
    <n v="22322.319999999996"/>
    <n v="334834.79999999993"/>
    <n v="5"/>
    <n v="45.666666666666622"/>
    <n v="25432.13377488812"/>
    <n v="7.5954272897823412"/>
  </r>
  <r>
    <x v="11"/>
    <n v="12"/>
    <n v="1"/>
    <x v="4"/>
    <n v="3"/>
    <d v="2014-08-25T00:00:00"/>
    <d v="1899-12-30T18:00:00"/>
    <d v="2014-08-26T00:00:00"/>
    <d v="1899-12-30T18:00:00"/>
    <n v="22322.32"/>
    <n v="334834.8"/>
    <n v="10"/>
    <n v="142.1"/>
    <n v="58284.730723369401"/>
    <n v="17.40701107631865"/>
  </r>
  <r>
    <x v="11"/>
    <n v="12"/>
    <n v="1"/>
    <x v="4"/>
    <n v="3"/>
    <d v="2014-08-25T00:00:00"/>
    <d v="1899-12-30T18:00:00"/>
    <d v="2014-08-26T00:00:00"/>
    <d v="1899-12-30T18:00:00"/>
    <n v="22322.32"/>
    <n v="334834.8"/>
    <n v="15"/>
    <n v="189.86666666666665"/>
    <n v="87894.17057780562"/>
    <n v="26.250010625480275"/>
  </r>
  <r>
    <x v="11"/>
    <n v="12"/>
    <n v="1"/>
    <x v="4"/>
    <n v="3"/>
    <d v="2014-08-25T00:00:00"/>
    <d v="1899-12-30T18:00:00"/>
    <d v="2014-08-26T00:00:00"/>
    <d v="1899-12-30T18:00:00"/>
    <n v="22322.32"/>
    <n v="334834.8"/>
    <n v="20"/>
    <n v="229.73333333333326"/>
    <n v="123839.55506690711"/>
    <n v="36.98527006957076"/>
  </r>
  <r>
    <x v="11"/>
    <n v="12"/>
    <n v="1"/>
    <x v="4"/>
    <n v="3"/>
    <d v="2014-08-25T00:00:00"/>
    <d v="1899-12-30T18:00:00"/>
    <d v="2014-08-26T00:00:00"/>
    <d v="1899-12-30T18:00:00"/>
    <n v="22322.32"/>
    <n v="334834.8"/>
    <n v="25"/>
    <n v="121.29999999999995"/>
    <n v="48738.055418327014"/>
    <n v="14.555851249131516"/>
  </r>
  <r>
    <x v="11"/>
    <n v="12"/>
    <n v="1"/>
    <x v="4"/>
    <n v="3"/>
    <d v="2014-08-25T00:00:00"/>
    <d v="1899-12-30T18:00:00"/>
    <d v="2014-08-26T00:00:00"/>
    <d v="1899-12-30T18:00:00"/>
    <n v="22322.32"/>
    <n v="334834.8"/>
    <n v="30"/>
    <n v="128.23333333333329"/>
    <n v="51732.531366724485"/>
    <n v="15.450165683711637"/>
  </r>
  <r>
    <x v="11"/>
    <n v="12"/>
    <n v="1"/>
    <x v="4"/>
    <n v="3"/>
    <d v="2014-08-25T00:00:00"/>
    <d v="1899-12-30T18:00:00"/>
    <d v="2014-08-26T00:00:00"/>
    <d v="1899-12-30T18:00:00"/>
    <n v="22322.32"/>
    <n v="334834.8"/>
    <n v="35"/>
    <n v="147.36666666666665"/>
    <n v="60985.338553095899"/>
    <n v="18.213560404442998"/>
  </r>
  <r>
    <x v="11"/>
    <n v="12"/>
    <n v="1"/>
    <x v="4"/>
    <n v="3"/>
    <d v="2014-08-25T00:00:00"/>
    <d v="1899-12-30T18:00:00"/>
    <d v="2014-08-26T00:00:00"/>
    <d v="1899-12-30T18:00:00"/>
    <n v="22322.32"/>
    <n v="334834.8"/>
    <n v="40"/>
    <n v="203.79999999999995"/>
    <n v="99083.224684508212"/>
    <n v="29.591674665986993"/>
  </r>
  <r>
    <x v="11"/>
    <n v="12"/>
    <n v="1"/>
    <x v="4"/>
    <n v="3"/>
    <d v="2014-08-25T00:00:00"/>
    <d v="1899-12-30T18:00:00"/>
    <d v="2014-08-26T00:00:00"/>
    <d v="1899-12-30T18:00:00"/>
    <n v="22322.32"/>
    <n v="334834.8"/>
    <n v="45"/>
    <n v="112.66666666666663"/>
    <n v="45250.489315770079"/>
    <n v="13.514273102966023"/>
  </r>
  <r>
    <x v="11"/>
    <n v="12"/>
    <n v="1"/>
    <x v="4"/>
    <n v="3"/>
    <d v="2014-08-25T00:00:00"/>
    <d v="1899-12-30T18:00:00"/>
    <d v="2014-08-26T00:00:00"/>
    <d v="1899-12-30T18:00:00"/>
    <n v="22322.32"/>
    <n v="334834.8"/>
    <n v="50"/>
    <n v="92.033333333333275"/>
    <n v="37893.015860839667"/>
    <n v="11.316928784236186"/>
  </r>
  <r>
    <x v="11"/>
    <n v="12"/>
    <n v="1"/>
    <x v="4"/>
    <n v="3"/>
    <d v="2014-08-25T00:00:00"/>
    <d v="1899-12-30T18:00:00"/>
    <d v="2014-08-26T00:00:00"/>
    <d v="1899-12-30T18:00:00"/>
    <n v="22322.32"/>
    <n v="334834.8"/>
    <n v="55"/>
    <n v="107.06666666666665"/>
    <n v="43122.87003744195"/>
    <n v="12.878849521448174"/>
  </r>
  <r>
    <x v="11"/>
    <n v="12"/>
    <n v="1"/>
    <x v="4"/>
    <n v="3"/>
    <d v="2014-08-25T00:00:00"/>
    <d v="1899-12-30T18:00:00"/>
    <d v="2014-08-26T00:00:00"/>
    <d v="1899-12-30T18:00:00"/>
    <n v="22322.32"/>
    <n v="334834.8"/>
    <n v="60"/>
    <n v="127.09999999999995"/>
    <n v="51230.760894676459"/>
    <n v="15.300309554047686"/>
  </r>
  <r>
    <x v="11"/>
    <n v="12"/>
    <n v="1"/>
    <x v="4"/>
    <n v="3"/>
    <d v="2014-08-25T00:00:00"/>
    <d v="1899-12-30T18:00:00"/>
    <d v="2014-08-26T00:00:00"/>
    <d v="1899-12-30T18:00:00"/>
    <n v="22322.32"/>
    <n v="334834.8"/>
    <n v="65"/>
    <n v="217.0333333333333"/>
    <n v="111026.26745207119"/>
    <n v="33.158520993657525"/>
  </r>
  <r>
    <x v="11"/>
    <n v="12"/>
    <n v="1"/>
    <x v="4"/>
    <n v="3"/>
    <d v="2014-08-25T00:00:00"/>
    <d v="1899-12-30T18:00:00"/>
    <d v="2014-08-26T00:00:00"/>
    <d v="1899-12-30T18:00:00"/>
    <n v="22322.32"/>
    <n v="334834.8"/>
    <n v="70"/>
    <n v="224.6333333333333"/>
    <n v="118525.34469974187"/>
    <n v="35.398155956233303"/>
  </r>
  <r>
    <x v="11"/>
    <n v="12"/>
    <n v="1"/>
    <x v="4"/>
    <n v="3"/>
    <d v="2014-08-25T00:00:00"/>
    <d v="1899-12-30T18:00:00"/>
    <d v="2014-08-26T00:00:00"/>
    <d v="1899-12-30T18:00:00"/>
    <n v="22322.32"/>
    <n v="334834.8"/>
    <n v="75"/>
    <n v="269.48333333333335"/>
    <n v="174310.26038485719"/>
    <n v="52.058585423276547"/>
  </r>
  <r>
    <x v="11"/>
    <n v="12"/>
    <n v="1"/>
    <x v="4"/>
    <n v="3"/>
    <d v="2014-08-25T00:00:00"/>
    <d v="1899-12-30T18:00:00"/>
    <d v="2014-08-26T00:00:00"/>
    <d v="1899-12-30T18:00:00"/>
    <n v="22322.32"/>
    <n v="334834.8"/>
    <n v="80"/>
    <n v="70.433333333333309"/>
    <n v="31469.122186573313"/>
    <n v="9.3984024917879836"/>
  </r>
  <r>
    <x v="11"/>
    <n v="12"/>
    <n v="1"/>
    <x v="4"/>
    <n v="3"/>
    <d v="2014-08-25T00:00:00"/>
    <d v="1899-12-30T18:00:00"/>
    <d v="2014-08-26T00:00:00"/>
    <d v="1899-12-30T18:00:00"/>
    <n v="22322.32"/>
    <n v="334834.8"/>
    <n v="85"/>
    <n v="168.43333333333331"/>
    <n v="73098.424731947787"/>
    <n v="21.831191002831186"/>
  </r>
  <r>
    <x v="11"/>
    <n v="12"/>
    <n v="1"/>
    <x v="4"/>
    <n v="3"/>
    <d v="2014-08-25T00:00:00"/>
    <d v="1899-12-30T18:00:00"/>
    <d v="2014-08-26T00:00:00"/>
    <d v="1899-12-30T18:00:00"/>
    <n v="22322.32"/>
    <n v="334834.8"/>
    <n v="90"/>
    <n v="115.13333333333333"/>
    <n v="46220.65689175445"/>
    <n v="13.804018247731257"/>
  </r>
  <r>
    <x v="11"/>
    <n v="12"/>
    <n v="1"/>
    <x v="4"/>
    <n v="3"/>
    <d v="2014-08-25T00:00:00"/>
    <d v="1899-12-30T18:00:00"/>
    <d v="2014-08-26T00:00:00"/>
    <d v="1899-12-30T18:00:00"/>
    <n v="22322.32"/>
    <n v="334834.8"/>
    <n v="95"/>
    <n v="93.233333333333306"/>
    <n v="38286.09659243466"/>
    <n v="11.434324207768924"/>
  </r>
  <r>
    <x v="11"/>
    <n v="12"/>
    <n v="1"/>
    <x v="4"/>
    <n v="3"/>
    <d v="2014-08-25T00:00:00"/>
    <d v="1899-12-30T18:00:00"/>
    <d v="2014-08-26T00:00:00"/>
    <d v="1899-12-30T18:00:00"/>
    <n v="22322.32"/>
    <n v="334834.8"/>
    <n v="100"/>
    <n v="78.933333333333309"/>
    <n v="33855.681104834643"/>
    <n v="10.111159624039869"/>
  </r>
  <r>
    <x v="11"/>
    <n v="12"/>
    <n v="2"/>
    <x v="5"/>
    <n v="4"/>
    <d v="2014-08-25T00:00:00"/>
    <d v="1899-12-30T18:00:00"/>
    <d v="2014-08-26T00:00:00"/>
    <d v="1899-12-30T18:00:00"/>
    <n v="22322.32"/>
    <n v="334834.8"/>
    <n v="0"/>
    <n v="101.50000000000001"/>
    <n v="41107.070994341266"/>
    <n v="12.27682158316318"/>
  </r>
  <r>
    <x v="11"/>
    <n v="12"/>
    <n v="2"/>
    <x v="5"/>
    <n v="4"/>
    <d v="2014-08-25T00:00:00"/>
    <d v="1899-12-30T18:00:00"/>
    <d v="2014-08-26T00:00:00"/>
    <d v="1899-12-30T18:00:00"/>
    <n v="22322.32"/>
    <n v="334834.8"/>
    <n v="5"/>
    <n v="122.19999999999997"/>
    <n v="49116.751631044885"/>
    <n v="14.668950667924866"/>
  </r>
  <r>
    <x v="11"/>
    <n v="12"/>
    <n v="2"/>
    <x v="5"/>
    <n v="4"/>
    <d v="2014-08-25T00:00:00"/>
    <d v="1899-12-30T18:00:00"/>
    <d v="2014-08-26T00:00:00"/>
    <d v="1899-12-30T18:00:00"/>
    <n v="22322.32"/>
    <n v="334834.8"/>
    <n v="10"/>
    <n v="68.199999999999974"/>
    <n v="30870.472680374151"/>
    <n v="9.2196129794078008"/>
  </r>
  <r>
    <x v="11"/>
    <n v="12"/>
    <n v="2"/>
    <x v="5"/>
    <n v="4"/>
    <d v="2014-08-25T00:00:00"/>
    <d v="1899-12-30T18:00:00"/>
    <d v="2014-08-26T00:00:00"/>
    <d v="1899-12-30T18:00:00"/>
    <n v="22322.32"/>
    <n v="334834.8"/>
    <n v="15"/>
    <n v="122.1333333333333"/>
    <n v="49088.599431178198"/>
    <n v="14.660542880004767"/>
  </r>
  <r>
    <x v="11"/>
    <n v="12"/>
    <n v="2"/>
    <x v="5"/>
    <n v="4"/>
    <d v="2014-08-25T00:00:00"/>
    <d v="1899-12-30T18:00:00"/>
    <d v="2014-08-26T00:00:00"/>
    <d v="1899-12-30T18:00:00"/>
    <n v="22322.32"/>
    <n v="334834.8"/>
    <n v="20"/>
    <n v="141.23333333333332"/>
    <n v="57851.930104267958"/>
    <n v="17.277753120126089"/>
  </r>
  <r>
    <x v="11"/>
    <n v="12"/>
    <n v="2"/>
    <x v="5"/>
    <n v="4"/>
    <d v="2014-08-25T00:00:00"/>
    <d v="1899-12-30T18:00:00"/>
    <d v="2014-08-26T00:00:00"/>
    <d v="1899-12-30T18:00:00"/>
    <n v="22322.32"/>
    <n v="334834.8"/>
    <n v="25"/>
    <n v="121.46666666666664"/>
    <n v="48807.963386501986"/>
    <n v="14.576729595162147"/>
  </r>
  <r>
    <x v="11"/>
    <n v="12"/>
    <n v="2"/>
    <x v="5"/>
    <n v="4"/>
    <d v="2014-08-25T00:00:00"/>
    <d v="1899-12-30T18:00:00"/>
    <d v="2014-08-26T00:00:00"/>
    <d v="1899-12-30T18:00:00"/>
    <n v="22322.32"/>
    <n v="334834.8"/>
    <n v="30"/>
    <n v="211.69999999999996"/>
    <n v="106048.88323061971"/>
    <n v="31.672001605155653"/>
  </r>
  <r>
    <x v="11"/>
    <n v="12"/>
    <n v="2"/>
    <x v="5"/>
    <n v="4"/>
    <d v="2014-08-25T00:00:00"/>
    <d v="1899-12-30T18:00:00"/>
    <d v="2014-08-26T00:00:00"/>
    <d v="1899-12-30T18:00:00"/>
    <n v="22322.32"/>
    <n v="334834.8"/>
    <n v="35"/>
    <n v="61.199999999999982"/>
    <n v="29066.902343512349"/>
    <n v="8.6809681501183125"/>
  </r>
  <r>
    <x v="11"/>
    <n v="12"/>
    <n v="2"/>
    <x v="5"/>
    <n v="4"/>
    <d v="2014-08-25T00:00:00"/>
    <d v="1899-12-30T18:00:00"/>
    <d v="2014-08-26T00:00:00"/>
    <d v="1899-12-30T18:00:00"/>
    <n v="22322.32"/>
    <n v="334834.8"/>
    <n v="40"/>
    <n v="225.39999999999998"/>
    <n v="119309.40374673501"/>
    <n v="35.632318906736998"/>
  </r>
  <r>
    <x v="11"/>
    <n v="12"/>
    <n v="2"/>
    <x v="5"/>
    <n v="4"/>
    <d v="2014-08-25T00:00:00"/>
    <d v="1899-12-30T18:00:00"/>
    <d v="2014-08-26T00:00:00"/>
    <d v="1899-12-30T18:00:00"/>
    <n v="22322.32"/>
    <n v="334834.8"/>
    <n v="45"/>
    <n v="205.43333333333331"/>
    <n v="100484.83464208439"/>
    <n v="30.010272122875037"/>
  </r>
  <r>
    <x v="11"/>
    <n v="12"/>
    <n v="2"/>
    <x v="5"/>
    <n v="4"/>
    <d v="2014-08-25T00:00:00"/>
    <d v="1899-12-30T18:00:00"/>
    <d v="2014-08-26T00:00:00"/>
    <d v="1899-12-30T18:00:00"/>
    <n v="22322.32"/>
    <n v="334834.8"/>
    <n v="50"/>
    <n v="207.46666666666661"/>
    <n v="102257.43269714578"/>
    <n v="30.539666933408888"/>
  </r>
  <r>
    <x v="11"/>
    <n v="12"/>
    <n v="2"/>
    <x v="5"/>
    <n v="4"/>
    <d v="2014-08-25T00:00:00"/>
    <d v="1899-12-30T18:00:00"/>
    <d v="2014-08-26T00:00:00"/>
    <d v="1899-12-30T18:00:00"/>
    <n v="22322.32"/>
    <n v="334834.8"/>
    <n v="55"/>
    <n v="220.58333333333331"/>
    <n v="114468.17274126048"/>
    <n v="34.186462321497196"/>
  </r>
  <r>
    <x v="11"/>
    <n v="12"/>
    <n v="2"/>
    <x v="5"/>
    <n v="4"/>
    <d v="2014-08-25T00:00:00"/>
    <d v="1899-12-30T18:00:00"/>
    <d v="2014-08-26T00:00:00"/>
    <d v="1899-12-30T18:00:00"/>
    <n v="22322.32"/>
    <n v="334834.8"/>
    <n v="60"/>
    <n v="194.76666666666665"/>
    <n v="91677.179116653177"/>
    <n v="27.37982405552027"/>
  </r>
  <r>
    <x v="11"/>
    <n v="12"/>
    <n v="2"/>
    <x v="5"/>
    <n v="4"/>
    <d v="2014-08-25T00:00:00"/>
    <d v="1899-12-30T18:00:00"/>
    <d v="2014-08-26T00:00:00"/>
    <d v="1899-12-30T18:00:00"/>
    <n v="22322.32"/>
    <n v="334834.8"/>
    <n v="65"/>
    <n v="90.98333333333332"/>
    <n v="37552.38220320861"/>
    <n v="11.215196927920458"/>
  </r>
  <r>
    <x v="11"/>
    <n v="12"/>
    <n v="2"/>
    <x v="5"/>
    <n v="4"/>
    <d v="2014-08-25T00:00:00"/>
    <d v="1899-12-30T18:00:00"/>
    <d v="2014-08-26T00:00:00"/>
    <d v="1899-12-30T18:00:00"/>
    <n v="22322.32"/>
    <n v="334834.8"/>
    <n v="70"/>
    <n v="120.89999999999998"/>
    <n v="48570.68455063038"/>
    <n v="14.505865146224462"/>
  </r>
  <r>
    <x v="11"/>
    <n v="12"/>
    <n v="2"/>
    <x v="5"/>
    <n v="4"/>
    <d v="2014-08-25T00:00:00"/>
    <d v="1899-12-30T18:00:00"/>
    <d v="2014-08-26T00:00:00"/>
    <d v="1899-12-30T18:00:00"/>
    <n v="22322.32"/>
    <n v="334834.8"/>
    <n v="75"/>
    <n v="113.73333333333329"/>
    <n v="45667.496888229383"/>
    <n v="13.638814390926326"/>
  </r>
  <r>
    <x v="11"/>
    <n v="12"/>
    <n v="2"/>
    <x v="5"/>
    <n v="4"/>
    <d v="2014-08-25T00:00:00"/>
    <d v="1899-12-30T18:00:00"/>
    <d v="2014-08-26T00:00:00"/>
    <d v="1899-12-30T18:00:00"/>
    <n v="22322.32"/>
    <n v="334834.8"/>
    <n v="80"/>
    <n v="73.433333333333294"/>
    <n v="32291.589748769686"/>
    <n v="9.6440363273977763"/>
  </r>
  <r>
    <x v="11"/>
    <n v="12"/>
    <n v="2"/>
    <x v="5"/>
    <n v="4"/>
    <d v="2014-08-25T00:00:00"/>
    <d v="1899-12-30T18:00:00"/>
    <d v="2014-08-26T00:00:00"/>
    <d v="1899-12-30T18:00:00"/>
    <n v="22322.32"/>
    <n v="334834.8"/>
    <n v="85"/>
    <n v="87.466666666666654"/>
    <n v="36433.674976905881"/>
    <n v="10.881089712570462"/>
  </r>
  <r>
    <x v="11"/>
    <n v="12"/>
    <n v="2"/>
    <x v="5"/>
    <n v="4"/>
    <d v="2014-08-25T00:00:00"/>
    <d v="1899-12-30T18:00:00"/>
    <d v="2014-08-26T00:00:00"/>
    <d v="1899-12-30T18:00:00"/>
    <n v="22322.32"/>
    <n v="334834.8"/>
    <n v="90"/>
    <n v="82.366666666666646"/>
    <n v="34870.230945056785"/>
    <n v="10.414159742373489"/>
  </r>
  <r>
    <x v="11"/>
    <n v="12"/>
    <n v="2"/>
    <x v="5"/>
    <n v="4"/>
    <d v="2014-08-25T00:00:00"/>
    <d v="1899-12-30T18:00:00"/>
    <d v="2014-08-26T00:00:00"/>
    <d v="1899-12-30T18:00:00"/>
    <n v="22322.32"/>
    <n v="334834.8"/>
    <n v="95"/>
    <n v="180.93333333333331"/>
    <n v="81394.427873992405"/>
    <n v="24.308831660864524"/>
  </r>
  <r>
    <x v="11"/>
    <n v="12"/>
    <n v="2"/>
    <x v="5"/>
    <n v="4"/>
    <d v="2014-08-25T00:00:00"/>
    <d v="1899-12-30T18:00:00"/>
    <d v="2014-08-26T00:00:00"/>
    <d v="1899-12-30T18:00:00"/>
    <n v="22322.32"/>
    <n v="334834.8"/>
    <n v="100"/>
    <n v="120.93333333333332"/>
    <n v="48584.610142774414"/>
    <n v="14.510024090319886"/>
  </r>
  <r>
    <x v="11"/>
    <n v="12"/>
    <n v="3"/>
    <x v="6"/>
    <n v="4"/>
    <d v="2014-08-25T00:00:00"/>
    <d v="1899-12-30T18:00:00"/>
    <d v="2014-08-26T00:00:00"/>
    <d v="1899-12-30T18:00:00"/>
    <n v="22322.32"/>
    <n v="334834.8"/>
    <n v="0"/>
    <n v="81.500000000000014"/>
    <n v="34611.297647194282"/>
    <n v="10.336828085728927"/>
  </r>
  <r>
    <x v="11"/>
    <n v="12"/>
    <n v="3"/>
    <x v="6"/>
    <n v="4"/>
    <d v="2014-08-25T00:00:00"/>
    <d v="1899-12-30T18:00:00"/>
    <d v="2014-08-26T00:00:00"/>
    <d v="1899-12-30T18:00:00"/>
    <n v="22322.32"/>
    <n v="334834.8"/>
    <n v="5"/>
    <n v="124.09999999999998"/>
    <n v="49925.912191025549"/>
    <n v="14.910610304253188"/>
  </r>
  <r>
    <x v="11"/>
    <n v="12"/>
    <n v="3"/>
    <x v="6"/>
    <n v="4"/>
    <d v="2014-08-25T00:00:00"/>
    <d v="1899-12-30T18:00:00"/>
    <d v="2014-08-26T00:00:00"/>
    <d v="1899-12-30T18:00:00"/>
    <n v="22322.32"/>
    <n v="334834.8"/>
    <n v="10"/>
    <n v="105.0333333333333"/>
    <n v="42375.349651482065"/>
    <n v="12.655599015240371"/>
  </r>
  <r>
    <x v="11"/>
    <n v="12"/>
    <n v="3"/>
    <x v="6"/>
    <n v="4"/>
    <d v="2014-08-25T00:00:00"/>
    <d v="1899-12-30T18:00:00"/>
    <d v="2014-08-26T00:00:00"/>
    <d v="1899-12-30T18:00:00"/>
    <n v="22322.32"/>
    <n v="334834.8"/>
    <n v="15"/>
    <n v="107.23333333333331"/>
    <n v="43184.723802437598"/>
    <n v="12.897322441525672"/>
  </r>
  <r>
    <x v="11"/>
    <n v="12"/>
    <n v="3"/>
    <x v="6"/>
    <n v="4"/>
    <d v="2014-08-25T00:00:00"/>
    <d v="1899-12-30T18:00:00"/>
    <d v="2014-08-26T00:00:00"/>
    <d v="1899-12-30T18:00:00"/>
    <n v="22322.32"/>
    <n v="334834.8"/>
    <n v="20"/>
    <n v="52.066666666666627"/>
    <n v="26871.157075816089"/>
    <n v="8.0251984189863439"/>
  </r>
  <r>
    <x v="11"/>
    <n v="12"/>
    <n v="3"/>
    <x v="6"/>
    <n v="4"/>
    <d v="2014-08-25T00:00:00"/>
    <d v="1899-12-30T18:00:00"/>
    <d v="2014-08-26T00:00:00"/>
    <d v="1899-12-30T18:00:00"/>
    <n v="22322.32"/>
    <n v="334834.8"/>
    <n v="25"/>
    <n v="75.266666666666623"/>
    <n v="32804.75530509794"/>
    <n v="9.7972956529900532"/>
  </r>
  <r>
    <x v="11"/>
    <n v="12"/>
    <n v="3"/>
    <x v="6"/>
    <n v="4"/>
    <d v="2014-08-25T00:00:00"/>
    <d v="1899-12-30T18:00:00"/>
    <d v="2014-08-26T00:00:00"/>
    <d v="1899-12-30T18:00:00"/>
    <n v="22322.32"/>
    <n v="334834.8"/>
    <n v="30"/>
    <n v="197.6"/>
    <n v="93938.484737800711"/>
    <n v="28.055173696939718"/>
  </r>
  <r>
    <x v="11"/>
    <n v="12"/>
    <n v="3"/>
    <x v="6"/>
    <n v="4"/>
    <d v="2014-08-25T00:00:00"/>
    <d v="1899-12-30T18:00:00"/>
    <d v="2014-08-26T00:00:00"/>
    <d v="1899-12-30T18:00:00"/>
    <n v="22322.32"/>
    <n v="334834.8"/>
    <n v="35"/>
    <n v="125.59999999999998"/>
    <n v="50574.128464137102"/>
    <n v="15.104203166497957"/>
  </r>
  <r>
    <x v="11"/>
    <n v="12"/>
    <n v="3"/>
    <x v="6"/>
    <n v="4"/>
    <d v="2014-08-25T00:00:00"/>
    <d v="1899-12-30T18:00:00"/>
    <d v="2014-08-26T00:00:00"/>
    <d v="1899-12-30T18:00:00"/>
    <n v="22322.32"/>
    <n v="334834.8"/>
    <n v="40"/>
    <n v="255.39999999999998"/>
    <n v="154426.79269631123"/>
    <n v="46.120293558588067"/>
  </r>
  <r>
    <x v="11"/>
    <n v="12"/>
    <n v="3"/>
    <x v="6"/>
    <n v="4"/>
    <d v="2014-08-25T00:00:00"/>
    <d v="1899-12-30T18:00:00"/>
    <d v="2014-08-26T00:00:00"/>
    <d v="1899-12-30T18:00:00"/>
    <n v="22322.32"/>
    <n v="334834.8"/>
    <n v="45"/>
    <n v="53.999999999999964"/>
    <n v="27321.669730846505"/>
    <n v="8.1597461586568976"/>
  </r>
  <r>
    <x v="11"/>
    <n v="12"/>
    <n v="3"/>
    <x v="6"/>
    <n v="4"/>
    <d v="2014-08-25T00:00:00"/>
    <d v="1899-12-30T18:00:00"/>
    <d v="2014-08-26T00:00:00"/>
    <d v="1899-12-30T18:00:00"/>
    <n v="22322.32"/>
    <n v="334834.8"/>
    <n v="50"/>
    <n v="72.133333333333297"/>
    <n v="31932.580377211241"/>
    <n v="9.5368164770242654"/>
  </r>
  <r>
    <x v="11"/>
    <n v="12"/>
    <n v="3"/>
    <x v="6"/>
    <n v="4"/>
    <d v="2014-08-25T00:00:00"/>
    <d v="1899-12-30T18:00:00"/>
    <d v="2014-08-26T00:00:00"/>
    <d v="1899-12-30T18:00:00"/>
    <n v="22322.32"/>
    <n v="334834.8"/>
    <n v="55"/>
    <n v="179.66666666666666"/>
    <n v="80512.583074663024"/>
    <n v="24.045464531961141"/>
  </r>
  <r>
    <x v="11"/>
    <n v="12"/>
    <n v="3"/>
    <x v="6"/>
    <n v="4"/>
    <d v="2014-08-25T00:00:00"/>
    <d v="1899-12-30T18:00:00"/>
    <d v="2014-08-26T00:00:00"/>
    <d v="1899-12-30T18:00:00"/>
    <n v="22322.32"/>
    <n v="334834.8"/>
    <n v="60"/>
    <n v="157.86666666666665"/>
    <n v="66748.610707678628"/>
    <n v="19.934788948961884"/>
  </r>
  <r>
    <x v="11"/>
    <n v="12"/>
    <n v="3"/>
    <x v="6"/>
    <n v="4"/>
    <d v="2014-08-25T00:00:00"/>
    <d v="1899-12-30T18:00:00"/>
    <d v="2014-08-26T00:00:00"/>
    <d v="1899-12-30T18:00:00"/>
    <n v="22322.32"/>
    <n v="334834.8"/>
    <n v="65"/>
    <n v="80.133333333333297"/>
    <n v="34206.880807339381"/>
    <n v="10.216047079735853"/>
  </r>
  <r>
    <x v="11"/>
    <n v="12"/>
    <n v="3"/>
    <x v="6"/>
    <n v="4"/>
    <d v="2014-08-25T00:00:00"/>
    <d v="1899-12-30T18:00:00"/>
    <d v="2014-08-26T00:00:00"/>
    <d v="1899-12-30T18:00:00"/>
    <n v="22322.32"/>
    <n v="334834.8"/>
    <n v="70"/>
    <n v="60.98333333333332"/>
    <n v="29012.791444456027"/>
    <n v="8.6648076736516124"/>
  </r>
  <r>
    <x v="11"/>
    <n v="12"/>
    <n v="3"/>
    <x v="6"/>
    <n v="4"/>
    <d v="2014-08-25T00:00:00"/>
    <d v="1899-12-30T18:00:00"/>
    <d v="2014-08-26T00:00:00"/>
    <d v="1899-12-30T18:00:00"/>
    <n v="22322.32"/>
    <n v="334834.8"/>
    <n v="75"/>
    <n v="60.03333333333331"/>
    <n v="28776.722592724032"/>
    <n v="8.5943045922120493"/>
  </r>
  <r>
    <x v="11"/>
    <n v="12"/>
    <n v="3"/>
    <x v="6"/>
    <n v="4"/>
    <d v="2014-08-25T00:00:00"/>
    <d v="1899-12-30T18:00:00"/>
    <d v="2014-08-26T00:00:00"/>
    <d v="1899-12-30T18:00:00"/>
    <n v="22322.32"/>
    <n v="334834.8"/>
    <n v="80"/>
    <n v="78.683333333333309"/>
    <n v="33782.969583353915"/>
    <n v="10.089443983526778"/>
  </r>
  <r>
    <x v="11"/>
    <n v="12"/>
    <n v="3"/>
    <x v="6"/>
    <n v="4"/>
    <d v="2014-08-25T00:00:00"/>
    <d v="1899-12-30T18:00:00"/>
    <d v="2014-08-26T00:00:00"/>
    <d v="1899-12-30T18:00:00"/>
    <n v="22322.32"/>
    <n v="334834.8"/>
    <n v="85"/>
    <n v="146.73333333333332"/>
    <n v="60654.074703271675"/>
    <n v="18.114626885637836"/>
  </r>
  <r>
    <x v="11"/>
    <n v="12"/>
    <n v="3"/>
    <x v="6"/>
    <n v="4"/>
    <d v="2014-08-25T00:00:00"/>
    <d v="1899-12-30T18:00:00"/>
    <d v="2014-08-26T00:00:00"/>
    <d v="1899-12-30T18:00:00"/>
    <n v="22322.32"/>
    <n v="334834.8"/>
    <n v="90"/>
    <n v="115.56666666666665"/>
    <n v="46393.227229444943"/>
    <n v="13.855557196995338"/>
  </r>
  <r>
    <x v="11"/>
    <n v="12"/>
    <n v="3"/>
    <x v="6"/>
    <n v="4"/>
    <d v="2014-08-25T00:00:00"/>
    <d v="1899-12-30T18:00:00"/>
    <d v="2014-08-26T00:00:00"/>
    <d v="1899-12-30T18:00:00"/>
    <n v="22322.32"/>
    <n v="334834.8"/>
    <n v="95"/>
    <n v="54.699999999999967"/>
    <n v="27486.642251691734"/>
    <n v="8.2090159839095982"/>
  </r>
  <r>
    <x v="11"/>
    <n v="12"/>
    <n v="3"/>
    <x v="6"/>
    <n v="4"/>
    <d v="2014-08-25T00:00:00"/>
    <d v="1899-12-30T18:00:00"/>
    <d v="2014-08-26T00:00:00"/>
    <d v="1899-12-30T18:00:00"/>
    <n v="22322.32"/>
    <n v="334834.8"/>
    <n v="100"/>
    <n v="63.599999999999973"/>
    <n v="29673.077415073767"/>
    <n v="8.8620052082620351"/>
  </r>
  <r>
    <x v="12"/>
    <m/>
    <m/>
    <x v="7"/>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8"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O3:S44" firstHeaderRow="0" firstDataRow="1" firstDataCol="1"/>
  <pivotFields count="15">
    <pivotField axis="axisRow" showAll="0">
      <items count="14">
        <item x="3"/>
        <item x="5"/>
        <item x="6"/>
        <item x="11"/>
        <item x="10"/>
        <item x="9"/>
        <item x="4"/>
        <item x="8"/>
        <item x="2"/>
        <item x="0"/>
        <item x="7"/>
        <item x="1"/>
        <item x="12"/>
        <item t="default"/>
      </items>
    </pivotField>
    <pivotField showAll="0"/>
    <pivotField showAll="0"/>
    <pivotField axis="axisRow" showAll="0">
      <items count="9">
        <item x="0"/>
        <item x="4"/>
        <item x="3"/>
        <item x="1"/>
        <item x="2"/>
        <item x="7"/>
        <item x="5"/>
        <item x="6"/>
        <item t="default"/>
      </items>
    </pivotField>
    <pivotField showAll="0"/>
    <pivotField showAll="0"/>
    <pivotField showAll="0"/>
    <pivotField showAll="0"/>
    <pivotField showAll="0"/>
    <pivotField dataField="1" showAll="0"/>
    <pivotField showAll="0"/>
    <pivotField showAll="0"/>
    <pivotField dataField="1" showAll="0"/>
    <pivotField dataField="1" showAll="0"/>
    <pivotField dataField="1" showAll="0"/>
  </pivotFields>
  <rowFields count="2">
    <field x="0"/>
    <field x="3"/>
  </rowFields>
  <rowItems count="41">
    <i>
      <x/>
    </i>
    <i r="1">
      <x v="1"/>
    </i>
    <i r="1">
      <x v="2"/>
    </i>
    <i>
      <x v="1"/>
    </i>
    <i r="1">
      <x/>
    </i>
    <i r="1">
      <x v="3"/>
    </i>
    <i>
      <x v="2"/>
    </i>
    <i r="1">
      <x/>
    </i>
    <i r="1">
      <x v="3"/>
    </i>
    <i>
      <x v="3"/>
    </i>
    <i r="1">
      <x v="1"/>
    </i>
    <i r="1">
      <x v="6"/>
    </i>
    <i r="1">
      <x v="7"/>
    </i>
    <i>
      <x v="4"/>
    </i>
    <i r="1">
      <x/>
    </i>
    <i r="1">
      <x v="3"/>
    </i>
    <i>
      <x v="5"/>
    </i>
    <i r="1">
      <x/>
    </i>
    <i r="1">
      <x v="3"/>
    </i>
    <i>
      <x v="6"/>
    </i>
    <i r="1">
      <x v="1"/>
    </i>
    <i r="1">
      <x v="2"/>
    </i>
    <i>
      <x v="7"/>
    </i>
    <i r="1">
      <x/>
    </i>
    <i r="1">
      <x v="3"/>
    </i>
    <i>
      <x v="8"/>
    </i>
    <i r="1">
      <x/>
    </i>
    <i r="1">
      <x v="3"/>
    </i>
    <i r="1">
      <x v="4"/>
    </i>
    <i>
      <x v="9"/>
    </i>
    <i r="1">
      <x/>
    </i>
    <i r="1">
      <x v="3"/>
    </i>
    <i>
      <x v="10"/>
    </i>
    <i r="1">
      <x/>
    </i>
    <i r="1">
      <x v="3"/>
    </i>
    <i>
      <x v="11"/>
    </i>
    <i r="1">
      <x/>
    </i>
    <i r="1">
      <x v="3"/>
    </i>
    <i>
      <x v="12"/>
    </i>
    <i r="1">
      <x v="5"/>
    </i>
    <i t="grand">
      <x/>
    </i>
  </rowItems>
  <colFields count="1">
    <field x="-2"/>
  </colFields>
  <colItems count="4">
    <i>
      <x/>
    </i>
    <i i="1">
      <x v="1"/>
    </i>
    <i i="2">
      <x v="2"/>
    </i>
    <i i="3">
      <x v="3"/>
    </i>
  </colItems>
  <dataFields count="4">
    <dataField name="Max of CENMET PAR" fld="9" subtotal="max" baseField="0" baseItem="0"/>
    <dataField name="Average of Delta FL" fld="12" subtotal="average" baseField="0" baseItem="0"/>
    <dataField name="Average of Converted to PAR (y = 17172e0.0086x)" fld="13" subtotal="average" baseField="0" baseItem="0"/>
    <dataField name="Average of Percet CENMET (Full SUN)" fld="1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
  <sheetViews>
    <sheetView workbookViewId="0">
      <pane ySplit="1" topLeftCell="A2" activePane="bottomLeft" state="frozen"/>
      <selection pane="bottomLeft" activeCell="L1" sqref="L1"/>
    </sheetView>
  </sheetViews>
  <sheetFormatPr defaultRowHeight="15" x14ac:dyDescent="0.25"/>
  <cols>
    <col min="1" max="14" width="12.7109375" style="23" customWidth="1"/>
    <col min="15" max="15" width="13.140625" bestFit="1" customWidth="1"/>
    <col min="16" max="16" width="19.28515625" bestFit="1" customWidth="1"/>
    <col min="17" max="17" width="18.28515625" customWidth="1"/>
    <col min="18" max="18" width="45.140625" customWidth="1"/>
    <col min="19" max="19" width="34.85546875" customWidth="1"/>
    <col min="20" max="20" width="34.85546875" bestFit="1" customWidth="1"/>
  </cols>
  <sheetData>
    <row r="1" spans="1:19" ht="60" x14ac:dyDescent="0.25">
      <c r="A1" s="32" t="s">
        <v>0</v>
      </c>
      <c r="B1" s="32" t="s">
        <v>1</v>
      </c>
      <c r="C1" s="32" t="s">
        <v>2</v>
      </c>
      <c r="D1" s="32" t="s">
        <v>3</v>
      </c>
      <c r="E1" s="32" t="s">
        <v>4</v>
      </c>
      <c r="F1" s="34" t="s">
        <v>34</v>
      </c>
      <c r="G1" s="32" t="s">
        <v>10</v>
      </c>
      <c r="H1" s="34" t="s">
        <v>61</v>
      </c>
      <c r="I1" s="34" t="s">
        <v>59</v>
      </c>
      <c r="J1" s="34" t="s">
        <v>60</v>
      </c>
      <c r="K1" s="34" t="s">
        <v>62</v>
      </c>
      <c r="L1" s="34" t="s">
        <v>70</v>
      </c>
      <c r="M1" s="32"/>
      <c r="N1" s="32"/>
    </row>
    <row r="2" spans="1:19" ht="15.75" x14ac:dyDescent="0.25">
      <c r="A2" s="39" t="s">
        <v>14</v>
      </c>
      <c r="B2" s="39">
        <v>1</v>
      </c>
      <c r="C2" s="39">
        <v>2</v>
      </c>
      <c r="D2" s="39" t="s">
        <v>13</v>
      </c>
      <c r="E2" s="21">
        <v>1</v>
      </c>
      <c r="F2" s="27">
        <v>41821</v>
      </c>
      <c r="G2" s="36">
        <v>100.42</v>
      </c>
      <c r="H2" s="36">
        <v>45096.460000000006</v>
      </c>
      <c r="I2" s="36">
        <f>H2*15*60</f>
        <v>40586814.000000007</v>
      </c>
      <c r="J2" s="36">
        <f>I2/1000000</f>
        <v>40.586814000000004</v>
      </c>
      <c r="K2" s="36">
        <f t="shared" ref="K2:K27" si="0">0.9563*EXP(0.009*G2)</f>
        <v>2.3610262881577819</v>
      </c>
      <c r="L2" s="43">
        <f t="shared" ref="L2:L27" si="1">K2/J2*100</f>
        <v>5.8172249937080096</v>
      </c>
    </row>
    <row r="3" spans="1:19" ht="15.75" x14ac:dyDescent="0.25">
      <c r="A3" s="39" t="s">
        <v>14</v>
      </c>
      <c r="B3" s="39">
        <v>1</v>
      </c>
      <c r="C3" s="39">
        <v>1</v>
      </c>
      <c r="D3" s="39" t="s">
        <v>12</v>
      </c>
      <c r="E3" s="21">
        <v>2</v>
      </c>
      <c r="F3" s="27">
        <v>41821</v>
      </c>
      <c r="G3" s="36">
        <v>41.363939393939404</v>
      </c>
      <c r="H3" s="36">
        <v>45096.46</v>
      </c>
      <c r="I3" s="36">
        <f t="shared" ref="I3:I27" si="2">H3*15*60</f>
        <v>40586814</v>
      </c>
      <c r="J3" s="36">
        <f t="shared" ref="J3:J27" si="3">I3/1000000</f>
        <v>40.586813999999997</v>
      </c>
      <c r="K3" s="36">
        <f t="shared" si="0"/>
        <v>1.3876224942958382</v>
      </c>
      <c r="L3" s="43">
        <f t="shared" si="1"/>
        <v>3.4188997793614408</v>
      </c>
      <c r="O3" s="22" t="s">
        <v>29</v>
      </c>
      <c r="P3" s="23" t="s">
        <v>36</v>
      </c>
      <c r="Q3" s="23" t="s">
        <v>32</v>
      </c>
      <c r="R3" s="23" t="s">
        <v>37</v>
      </c>
      <c r="S3" s="23" t="s">
        <v>33</v>
      </c>
    </row>
    <row r="4" spans="1:19" ht="15.75" x14ac:dyDescent="0.25">
      <c r="A4" s="39" t="s">
        <v>35</v>
      </c>
      <c r="B4" s="39">
        <v>2</v>
      </c>
      <c r="C4" s="39">
        <v>1</v>
      </c>
      <c r="D4" s="39" t="s">
        <v>13</v>
      </c>
      <c r="E4" s="21">
        <v>1</v>
      </c>
      <c r="F4" s="27">
        <v>41821</v>
      </c>
      <c r="G4" s="36">
        <v>198.44328282828286</v>
      </c>
      <c r="H4" s="36">
        <v>45096.46</v>
      </c>
      <c r="I4" s="36">
        <f t="shared" si="2"/>
        <v>40586814</v>
      </c>
      <c r="J4" s="36">
        <f t="shared" si="3"/>
        <v>40.586813999999997</v>
      </c>
      <c r="K4" s="36">
        <f t="shared" si="0"/>
        <v>5.7047886594162405</v>
      </c>
      <c r="L4" s="43">
        <f t="shared" si="1"/>
        <v>14.05576860360668</v>
      </c>
      <c r="O4" s="20" t="s">
        <v>18</v>
      </c>
      <c r="P4" s="19">
        <v>43088.03</v>
      </c>
      <c r="Q4" s="19">
        <v>45.380614035087731</v>
      </c>
      <c r="R4" s="19">
        <v>27522.028163232182</v>
      </c>
      <c r="S4" s="19">
        <v>4.2583139520494599</v>
      </c>
    </row>
    <row r="5" spans="1:19" ht="15.75" x14ac:dyDescent="0.25">
      <c r="A5" s="39" t="s">
        <v>15</v>
      </c>
      <c r="B5" s="39">
        <v>2</v>
      </c>
      <c r="C5" s="39">
        <v>2</v>
      </c>
      <c r="D5" s="39" t="s">
        <v>12</v>
      </c>
      <c r="E5" s="21">
        <v>2</v>
      </c>
      <c r="F5" s="27">
        <v>41821</v>
      </c>
      <c r="G5" s="36">
        <v>88.76204906204913</v>
      </c>
      <c r="H5" s="36">
        <v>45096.46</v>
      </c>
      <c r="I5" s="36">
        <f t="shared" si="2"/>
        <v>40586814</v>
      </c>
      <c r="J5" s="36">
        <f t="shared" si="3"/>
        <v>40.586813999999997</v>
      </c>
      <c r="K5" s="36">
        <f t="shared" si="0"/>
        <v>2.1258566146650466</v>
      </c>
      <c r="L5" s="43">
        <f t="shared" si="1"/>
        <v>5.2378011604090107</v>
      </c>
      <c r="M5" s="19"/>
      <c r="N5" s="19"/>
      <c r="O5" s="35" t="s">
        <v>20</v>
      </c>
      <c r="P5" s="19">
        <v>43088.03</v>
      </c>
      <c r="Q5" s="19">
        <v>46.255263157894738</v>
      </c>
      <c r="R5" s="19">
        <v>26974.229320986109</v>
      </c>
      <c r="S5" s="19">
        <v>4.1735070151325253</v>
      </c>
    </row>
    <row r="6" spans="1:19" ht="15.75" x14ac:dyDescent="0.25">
      <c r="A6" s="39" t="s">
        <v>16</v>
      </c>
      <c r="B6" s="39">
        <v>3</v>
      </c>
      <c r="C6" s="39">
        <v>1</v>
      </c>
      <c r="D6" s="39" t="s">
        <v>13</v>
      </c>
      <c r="E6" s="21">
        <v>1</v>
      </c>
      <c r="F6" s="27">
        <v>41821</v>
      </c>
      <c r="G6" s="36">
        <v>86.942753623188423</v>
      </c>
      <c r="H6" s="36">
        <v>45096.46</v>
      </c>
      <c r="I6" s="36">
        <f t="shared" si="2"/>
        <v>40586814</v>
      </c>
      <c r="J6" s="36">
        <f t="shared" si="3"/>
        <v>40.586813999999997</v>
      </c>
      <c r="K6" s="36">
        <f t="shared" si="0"/>
        <v>2.0913319820849874</v>
      </c>
      <c r="L6" s="43">
        <f t="shared" si="1"/>
        <v>5.1527374927359109</v>
      </c>
      <c r="M6" s="19"/>
      <c r="N6" s="19"/>
      <c r="O6" s="35" t="s">
        <v>19</v>
      </c>
      <c r="P6" s="19">
        <v>43087.030000000006</v>
      </c>
      <c r="Q6" s="19">
        <v>44.505964912280703</v>
      </c>
      <c r="R6" s="19">
        <v>28069.827005478252</v>
      </c>
      <c r="S6" s="19">
        <v>4.3431208889663937</v>
      </c>
    </row>
    <row r="7" spans="1:19" ht="15.75" x14ac:dyDescent="0.25">
      <c r="A7" s="39" t="s">
        <v>16</v>
      </c>
      <c r="B7" s="39">
        <v>3</v>
      </c>
      <c r="C7" s="39">
        <v>2</v>
      </c>
      <c r="D7" s="39" t="s">
        <v>17</v>
      </c>
      <c r="E7" s="21">
        <v>5</v>
      </c>
      <c r="F7" s="27">
        <v>41821</v>
      </c>
      <c r="G7" s="36">
        <v>37.895614035087711</v>
      </c>
      <c r="H7" s="36">
        <v>45096.46</v>
      </c>
      <c r="I7" s="36">
        <f t="shared" si="2"/>
        <v>40586814</v>
      </c>
      <c r="J7" s="36">
        <f t="shared" si="3"/>
        <v>40.586813999999997</v>
      </c>
      <c r="K7" s="36">
        <f t="shared" si="0"/>
        <v>1.3449770082760566</v>
      </c>
      <c r="L7" s="43">
        <f t="shared" si="1"/>
        <v>3.3138275112603242</v>
      </c>
      <c r="M7" s="19"/>
      <c r="N7" s="19"/>
      <c r="O7" s="20" t="s">
        <v>22</v>
      </c>
      <c r="P7" s="19">
        <v>40064.949999999997</v>
      </c>
      <c r="Q7" s="19">
        <v>98.829708333333329</v>
      </c>
      <c r="R7" s="19">
        <v>53216.858677548087</v>
      </c>
      <c r="S7" s="19">
        <v>8.8550979809115091</v>
      </c>
    </row>
    <row r="8" spans="1:19" ht="15.75" x14ac:dyDescent="0.25">
      <c r="A8" s="39" t="s">
        <v>16</v>
      </c>
      <c r="B8" s="39">
        <v>3</v>
      </c>
      <c r="C8" s="39">
        <v>4</v>
      </c>
      <c r="D8" s="39" t="s">
        <v>12</v>
      </c>
      <c r="E8" s="21">
        <v>2</v>
      </c>
      <c r="F8" s="18">
        <v>41835</v>
      </c>
      <c r="G8" s="36">
        <v>29.142655367231654</v>
      </c>
      <c r="H8" s="36">
        <v>45096.46</v>
      </c>
      <c r="I8" s="36">
        <f t="shared" si="2"/>
        <v>40586814</v>
      </c>
      <c r="J8" s="36">
        <f t="shared" si="3"/>
        <v>40.586813999999997</v>
      </c>
      <c r="K8" s="36">
        <f t="shared" si="0"/>
        <v>1.2430900936051588</v>
      </c>
      <c r="L8" s="43">
        <f t="shared" si="1"/>
        <v>3.0627929888883587</v>
      </c>
      <c r="M8" s="19"/>
      <c r="N8" s="19"/>
      <c r="O8" s="35" t="s">
        <v>12</v>
      </c>
      <c r="P8" s="19">
        <v>40064.949999999997</v>
      </c>
      <c r="Q8" s="19">
        <v>44.692857142857143</v>
      </c>
      <c r="R8" s="19">
        <v>25940.179417495609</v>
      </c>
      <c r="S8" s="19">
        <v>4.3163545555397107</v>
      </c>
    </row>
    <row r="9" spans="1:19" ht="15.75" x14ac:dyDescent="0.25">
      <c r="A9" s="39" t="s">
        <v>18</v>
      </c>
      <c r="B9" s="39">
        <v>4</v>
      </c>
      <c r="C9" s="39">
        <v>1</v>
      </c>
      <c r="D9" s="39" t="s">
        <v>19</v>
      </c>
      <c r="E9" s="21">
        <v>4</v>
      </c>
      <c r="F9" s="15">
        <v>41830</v>
      </c>
      <c r="G9" s="36">
        <v>44.505964912280703</v>
      </c>
      <c r="H9" s="36">
        <v>43087.030000000006</v>
      </c>
      <c r="I9" s="36">
        <f t="shared" si="2"/>
        <v>38778327.000000007</v>
      </c>
      <c r="J9" s="36">
        <f t="shared" si="3"/>
        <v>38.778327000000004</v>
      </c>
      <c r="K9" s="36">
        <f t="shared" si="0"/>
        <v>1.4274220806628577</v>
      </c>
      <c r="L9" s="43">
        <f t="shared" si="1"/>
        <v>3.6809790186741616</v>
      </c>
      <c r="O9" s="35" t="s">
        <v>13</v>
      </c>
      <c r="P9" s="19">
        <v>40064.949999999997</v>
      </c>
      <c r="Q9" s="19">
        <v>158.66517543859649</v>
      </c>
      <c r="R9" s="19">
        <v>83364.767333395561</v>
      </c>
      <c r="S9" s="19">
        <v>13.871603872111917</v>
      </c>
    </row>
    <row r="10" spans="1:19" ht="15.75" x14ac:dyDescent="0.25">
      <c r="A10" s="39" t="s">
        <v>18</v>
      </c>
      <c r="B10" s="39">
        <v>4</v>
      </c>
      <c r="C10" s="39">
        <v>2</v>
      </c>
      <c r="D10" s="39" t="s">
        <v>20</v>
      </c>
      <c r="E10" s="21">
        <v>3</v>
      </c>
      <c r="F10" s="15">
        <v>41830</v>
      </c>
      <c r="G10" s="36">
        <v>46.255263157894738</v>
      </c>
      <c r="H10" s="36">
        <v>43088.03</v>
      </c>
      <c r="I10" s="36">
        <f t="shared" si="2"/>
        <v>38779227</v>
      </c>
      <c r="J10" s="36">
        <f t="shared" si="3"/>
        <v>38.779226999999999</v>
      </c>
      <c r="K10" s="36">
        <f t="shared" si="0"/>
        <v>1.4500727981521748</v>
      </c>
      <c r="L10" s="43">
        <f t="shared" si="1"/>
        <v>3.739302998876628</v>
      </c>
      <c r="O10" s="20" t="s">
        <v>23</v>
      </c>
      <c r="P10" s="19">
        <v>40064.949999999997</v>
      </c>
      <c r="Q10" s="19">
        <v>76.369824561403505</v>
      </c>
      <c r="R10" s="19">
        <v>39169.266741387539</v>
      </c>
      <c r="S10" s="19">
        <v>6.5176281248967873</v>
      </c>
    </row>
    <row r="11" spans="1:19" ht="15.75" x14ac:dyDescent="0.25">
      <c r="A11" s="39" t="s">
        <v>21</v>
      </c>
      <c r="B11" s="39">
        <v>5</v>
      </c>
      <c r="C11" s="39">
        <v>1</v>
      </c>
      <c r="D11" s="39" t="s">
        <v>20</v>
      </c>
      <c r="E11" s="21">
        <v>3</v>
      </c>
      <c r="F11" s="27">
        <v>41830</v>
      </c>
      <c r="G11" s="36">
        <v>31.068431372549025</v>
      </c>
      <c r="H11" s="36">
        <v>43087.03</v>
      </c>
      <c r="I11" s="36">
        <f t="shared" si="2"/>
        <v>38778327</v>
      </c>
      <c r="J11" s="36">
        <f t="shared" si="3"/>
        <v>38.778326999999997</v>
      </c>
      <c r="K11" s="36">
        <f t="shared" si="0"/>
        <v>1.2648231053411463</v>
      </c>
      <c r="L11" s="43">
        <f t="shared" si="1"/>
        <v>3.2616752789287338</v>
      </c>
      <c r="O11" s="35" t="s">
        <v>12</v>
      </c>
      <c r="P11" s="19">
        <v>40064.949999999997</v>
      </c>
      <c r="Q11" s="19">
        <v>54.240877192982438</v>
      </c>
      <c r="R11" s="19">
        <v>28930.998120920511</v>
      </c>
      <c r="S11" s="19">
        <v>4.8140162612492148</v>
      </c>
    </row>
    <row r="12" spans="1:19" ht="15.75" x14ac:dyDescent="0.25">
      <c r="A12" s="39" t="s">
        <v>21</v>
      </c>
      <c r="B12" s="39">
        <v>5</v>
      </c>
      <c r="C12" s="39">
        <v>2</v>
      </c>
      <c r="D12" s="39" t="s">
        <v>19</v>
      </c>
      <c r="E12" s="21">
        <v>4</v>
      </c>
      <c r="F12" s="27">
        <v>41830</v>
      </c>
      <c r="G12" s="36">
        <v>20.105882352941176</v>
      </c>
      <c r="H12" s="36">
        <v>43087.03</v>
      </c>
      <c r="I12" s="36">
        <f t="shared" si="2"/>
        <v>38778327</v>
      </c>
      <c r="J12" s="36">
        <f t="shared" si="3"/>
        <v>38.778326999999997</v>
      </c>
      <c r="K12" s="36">
        <f t="shared" si="0"/>
        <v>1.1459905057241748</v>
      </c>
      <c r="L12" s="43">
        <f t="shared" si="1"/>
        <v>2.9552345198496441</v>
      </c>
      <c r="O12" s="35" t="s">
        <v>13</v>
      </c>
      <c r="P12" s="19">
        <v>40064.949999999997</v>
      </c>
      <c r="Q12" s="19">
        <v>98.498771929824557</v>
      </c>
      <c r="R12" s="19">
        <v>49407.535361854556</v>
      </c>
      <c r="S12" s="19">
        <v>8.2212399885443617</v>
      </c>
    </row>
    <row r="13" spans="1:19" ht="15.75" x14ac:dyDescent="0.25">
      <c r="A13" s="39" t="s">
        <v>22</v>
      </c>
      <c r="B13" s="39">
        <v>6</v>
      </c>
      <c r="C13" s="39">
        <v>1</v>
      </c>
      <c r="D13" s="39" t="s">
        <v>13</v>
      </c>
      <c r="E13" s="21">
        <v>1</v>
      </c>
      <c r="F13" s="15">
        <v>41835</v>
      </c>
      <c r="G13" s="36">
        <v>158.66517543859649</v>
      </c>
      <c r="H13" s="36">
        <v>40064.949999999997</v>
      </c>
      <c r="I13" s="36">
        <f t="shared" si="2"/>
        <v>36058455</v>
      </c>
      <c r="J13" s="36">
        <f t="shared" si="3"/>
        <v>36.058455000000002</v>
      </c>
      <c r="K13" s="36">
        <f t="shared" si="0"/>
        <v>3.988052319797089</v>
      </c>
      <c r="L13" s="43">
        <f t="shared" si="1"/>
        <v>11.059964493201631</v>
      </c>
      <c r="O13" s="20" t="s">
        <v>28</v>
      </c>
      <c r="P13" s="19">
        <v>22322.32</v>
      </c>
      <c r="Q13" s="19">
        <v>128.41243386243383</v>
      </c>
      <c r="R13" s="19">
        <v>59147.88223283815</v>
      </c>
      <c r="S13" s="19">
        <v>17.664795365606608</v>
      </c>
    </row>
    <row r="14" spans="1:19" ht="15.75" x14ac:dyDescent="0.25">
      <c r="A14" s="39" t="s">
        <v>22</v>
      </c>
      <c r="B14" s="39">
        <v>6</v>
      </c>
      <c r="C14" s="39">
        <v>2</v>
      </c>
      <c r="D14" s="39" t="s">
        <v>12</v>
      </c>
      <c r="E14" s="21">
        <v>2</v>
      </c>
      <c r="F14" s="15">
        <v>41835</v>
      </c>
      <c r="G14" s="36">
        <v>44.692857142857143</v>
      </c>
      <c r="H14" s="36">
        <v>40064.949999999997</v>
      </c>
      <c r="I14" s="36">
        <f t="shared" si="2"/>
        <v>36058455</v>
      </c>
      <c r="J14" s="36">
        <f t="shared" si="3"/>
        <v>36.058455000000002</v>
      </c>
      <c r="K14" s="36">
        <f t="shared" si="0"/>
        <v>1.4298250679143845</v>
      </c>
      <c r="L14" s="43">
        <f t="shared" si="1"/>
        <v>3.965297647706715</v>
      </c>
      <c r="O14" s="35" t="s">
        <v>20</v>
      </c>
      <c r="P14" s="19">
        <v>22322.32</v>
      </c>
      <c r="Q14" s="19">
        <v>141.33571428571423</v>
      </c>
      <c r="R14" s="19">
        <v>66456.25976687904</v>
      </c>
      <c r="S14" s="19">
        <v>19.84747695486821</v>
      </c>
    </row>
    <row r="15" spans="1:19" ht="15.75" x14ac:dyDescent="0.25">
      <c r="A15" s="39" t="s">
        <v>23</v>
      </c>
      <c r="B15" s="39">
        <v>7</v>
      </c>
      <c r="C15" s="39">
        <v>1</v>
      </c>
      <c r="D15" s="39" t="s">
        <v>13</v>
      </c>
      <c r="E15" s="21">
        <v>1</v>
      </c>
      <c r="F15" s="11">
        <v>41835</v>
      </c>
      <c r="G15" s="36">
        <v>98.498771929824557</v>
      </c>
      <c r="H15" s="36">
        <v>40064.949999999997</v>
      </c>
      <c r="I15" s="36">
        <f t="shared" si="2"/>
        <v>36058455</v>
      </c>
      <c r="J15" s="36">
        <f t="shared" si="3"/>
        <v>36.058455000000002</v>
      </c>
      <c r="K15" s="36">
        <f t="shared" si="0"/>
        <v>2.3205525832248228</v>
      </c>
      <c r="L15" s="43">
        <f t="shared" si="1"/>
        <v>6.4355297064858235</v>
      </c>
      <c r="O15" s="35" t="s">
        <v>38</v>
      </c>
      <c r="P15" s="19">
        <v>22322.32</v>
      </c>
      <c r="Q15" s="19">
        <v>136.85873015873017</v>
      </c>
      <c r="R15" s="19">
        <v>62167.652098823186</v>
      </c>
      <c r="S15" s="19">
        <v>18.566663948557075</v>
      </c>
    </row>
    <row r="16" spans="1:19" ht="15.75" x14ac:dyDescent="0.25">
      <c r="A16" s="39" t="s">
        <v>23</v>
      </c>
      <c r="B16" s="39">
        <v>7</v>
      </c>
      <c r="C16" s="39">
        <v>2</v>
      </c>
      <c r="D16" s="39" t="s">
        <v>12</v>
      </c>
      <c r="E16" s="21">
        <v>2</v>
      </c>
      <c r="F16" s="11">
        <v>41835</v>
      </c>
      <c r="G16" s="36">
        <v>54.240877192982438</v>
      </c>
      <c r="H16" s="36">
        <v>40064.949999999997</v>
      </c>
      <c r="I16" s="36">
        <f t="shared" si="2"/>
        <v>36058455</v>
      </c>
      <c r="J16" s="36">
        <f t="shared" si="3"/>
        <v>36.058455000000002</v>
      </c>
      <c r="K16" s="36">
        <f t="shared" si="0"/>
        <v>1.5581267323469568</v>
      </c>
      <c r="L16" s="43">
        <f t="shared" si="1"/>
        <v>4.3211134041848345</v>
      </c>
      <c r="O16" s="35" t="s">
        <v>39</v>
      </c>
      <c r="P16" s="19">
        <v>22322.32</v>
      </c>
      <c r="Q16" s="19">
        <v>107.0428571428571</v>
      </c>
      <c r="R16" s="19">
        <v>48819.734832812253</v>
      </c>
      <c r="S16" s="19">
        <v>14.58024519339455</v>
      </c>
    </row>
    <row r="17" spans="1:19" ht="15.75" x14ac:dyDescent="0.25">
      <c r="A17" s="39" t="s">
        <v>24</v>
      </c>
      <c r="B17" s="39">
        <v>8</v>
      </c>
      <c r="C17" s="39">
        <v>1</v>
      </c>
      <c r="D17" s="39" t="s">
        <v>13</v>
      </c>
      <c r="E17" s="21">
        <v>1</v>
      </c>
      <c r="F17" s="11">
        <v>41877</v>
      </c>
      <c r="G17" s="36">
        <v>162.92849206349206</v>
      </c>
      <c r="H17" s="36">
        <v>22322.32</v>
      </c>
      <c r="I17" s="36">
        <f t="shared" si="2"/>
        <v>20090088</v>
      </c>
      <c r="J17" s="36">
        <f t="shared" si="3"/>
        <v>20.090088000000002</v>
      </c>
      <c r="K17" s="36">
        <f t="shared" si="0"/>
        <v>4.1440468937179649</v>
      </c>
      <c r="L17" s="43">
        <f t="shared" si="1"/>
        <v>20.627320764936243</v>
      </c>
      <c r="O17" s="20" t="s">
        <v>27</v>
      </c>
      <c r="P17" s="19">
        <v>41917.080000000016</v>
      </c>
      <c r="Q17" s="19">
        <v>84.022833333333324</v>
      </c>
      <c r="R17" s="19">
        <v>38925.320875064972</v>
      </c>
      <c r="S17" s="19">
        <v>6.1908448576833077</v>
      </c>
    </row>
    <row r="18" spans="1:19" ht="15.75" x14ac:dyDescent="0.25">
      <c r="A18" s="39" t="s">
        <v>24</v>
      </c>
      <c r="B18" s="39">
        <v>8</v>
      </c>
      <c r="C18" s="39">
        <v>2</v>
      </c>
      <c r="D18" s="39" t="s">
        <v>12</v>
      </c>
      <c r="E18" s="21">
        <v>2</v>
      </c>
      <c r="F18" s="11">
        <v>41877</v>
      </c>
      <c r="G18" s="36">
        <v>146.0960317460318</v>
      </c>
      <c r="H18" s="36">
        <v>22322.32</v>
      </c>
      <c r="I18" s="36">
        <f t="shared" si="2"/>
        <v>20090088</v>
      </c>
      <c r="J18" s="36">
        <f t="shared" si="3"/>
        <v>20.090088000000002</v>
      </c>
      <c r="K18" s="36">
        <f t="shared" si="0"/>
        <v>3.5614959885116297</v>
      </c>
      <c r="L18" s="43">
        <f t="shared" si="1"/>
        <v>17.727627616721385</v>
      </c>
      <c r="O18" s="35" t="s">
        <v>12</v>
      </c>
      <c r="P18" s="19">
        <v>41917.08</v>
      </c>
      <c r="Q18" s="19">
        <v>68.445238095238096</v>
      </c>
      <c r="R18" s="19">
        <v>33901.464633562777</v>
      </c>
      <c r="S18" s="19">
        <v>5.3918298751666827</v>
      </c>
    </row>
    <row r="19" spans="1:19" ht="15.75" x14ac:dyDescent="0.25">
      <c r="A19" s="39" t="s">
        <v>25</v>
      </c>
      <c r="B19" s="39">
        <v>9</v>
      </c>
      <c r="C19" s="39">
        <v>1</v>
      </c>
      <c r="D19" s="39" t="s">
        <v>13</v>
      </c>
      <c r="E19" s="21">
        <v>1</v>
      </c>
      <c r="F19" s="11">
        <v>41858</v>
      </c>
      <c r="G19" s="36">
        <v>112.54777777777778</v>
      </c>
      <c r="H19" s="36">
        <v>41917</v>
      </c>
      <c r="I19" s="36">
        <f t="shared" si="2"/>
        <v>37725300</v>
      </c>
      <c r="J19" s="36">
        <f t="shared" si="3"/>
        <v>37.725299999999997</v>
      </c>
      <c r="K19" s="36">
        <f t="shared" si="0"/>
        <v>2.6333225934856013</v>
      </c>
      <c r="L19" s="43">
        <f t="shared" si="1"/>
        <v>6.9802562033584925</v>
      </c>
      <c r="O19" s="35" t="s">
        <v>13</v>
      </c>
      <c r="P19" s="19">
        <v>41917.080000000016</v>
      </c>
      <c r="Q19" s="19">
        <v>101.24017543859651</v>
      </c>
      <c r="R19" s="19">
        <v>44478.004089356844</v>
      </c>
      <c r="S19" s="19">
        <v>7.0739666804648378</v>
      </c>
    </row>
    <row r="20" spans="1:19" ht="15.75" x14ac:dyDescent="0.25">
      <c r="A20" s="39" t="s">
        <v>25</v>
      </c>
      <c r="B20" s="39">
        <v>9</v>
      </c>
      <c r="C20" s="39">
        <v>2</v>
      </c>
      <c r="D20" s="39" t="s">
        <v>12</v>
      </c>
      <c r="E20" s="21">
        <v>2</v>
      </c>
      <c r="F20" s="11">
        <v>41858</v>
      </c>
      <c r="G20" s="36">
        <v>167.04645161290318</v>
      </c>
      <c r="H20" s="36">
        <v>41917</v>
      </c>
      <c r="I20" s="36">
        <f t="shared" si="2"/>
        <v>37725300</v>
      </c>
      <c r="J20" s="36">
        <f t="shared" si="3"/>
        <v>37.725299999999997</v>
      </c>
      <c r="K20" s="36">
        <f t="shared" si="0"/>
        <v>4.3005135976868303</v>
      </c>
      <c r="L20" s="43">
        <f t="shared" si="1"/>
        <v>11.399547777451287</v>
      </c>
      <c r="O20" s="20" t="s">
        <v>26</v>
      </c>
      <c r="P20" s="19">
        <v>37022.540000000015</v>
      </c>
      <c r="Q20" s="19">
        <v>207.18158730158731</v>
      </c>
      <c r="R20" s="19">
        <v>118729.70684319828</v>
      </c>
      <c r="S20" s="19">
        <v>21.379715680087184</v>
      </c>
    </row>
    <row r="21" spans="1:19" ht="15.75" x14ac:dyDescent="0.25">
      <c r="A21" s="39" t="s">
        <v>26</v>
      </c>
      <c r="B21" s="39">
        <v>10</v>
      </c>
      <c r="C21" s="39">
        <v>1</v>
      </c>
      <c r="D21" s="39" t="s">
        <v>13</v>
      </c>
      <c r="E21" s="21">
        <v>1</v>
      </c>
      <c r="F21" s="15">
        <v>41860</v>
      </c>
      <c r="G21" s="36">
        <v>169.61420634920637</v>
      </c>
      <c r="H21" s="36">
        <v>37022.540000000015</v>
      </c>
      <c r="I21" s="36">
        <f t="shared" si="2"/>
        <v>33320286.000000011</v>
      </c>
      <c r="J21" s="36">
        <f t="shared" si="3"/>
        <v>33.32028600000001</v>
      </c>
      <c r="K21" s="36">
        <f t="shared" si="0"/>
        <v>4.4010548442273683</v>
      </c>
      <c r="L21" s="43">
        <f t="shared" si="1"/>
        <v>13.208334538987351</v>
      </c>
      <c r="O21" s="35" t="s">
        <v>12</v>
      </c>
      <c r="P21" s="19">
        <v>37022.54</v>
      </c>
      <c r="Q21" s="19">
        <v>244.74896825396823</v>
      </c>
      <c r="R21" s="19">
        <v>150822.29153356762</v>
      </c>
      <c r="S21" s="19">
        <v>27.158642912050794</v>
      </c>
    </row>
    <row r="22" spans="1:19" ht="15.75" x14ac:dyDescent="0.25">
      <c r="A22" s="39" t="s">
        <v>26</v>
      </c>
      <c r="B22" s="39">
        <v>10</v>
      </c>
      <c r="C22" s="39">
        <v>2</v>
      </c>
      <c r="D22" s="39" t="s">
        <v>12</v>
      </c>
      <c r="E22" s="21">
        <v>2</v>
      </c>
      <c r="F22" s="15">
        <v>41860</v>
      </c>
      <c r="G22" s="36">
        <v>244.74896825396823</v>
      </c>
      <c r="H22" s="36">
        <v>37022.54</v>
      </c>
      <c r="I22" s="36">
        <f t="shared" si="2"/>
        <v>33320286</v>
      </c>
      <c r="J22" s="36">
        <f t="shared" si="3"/>
        <v>33.320286000000003</v>
      </c>
      <c r="K22" s="36">
        <f t="shared" si="0"/>
        <v>8.6543069183094961</v>
      </c>
      <c r="L22" s="43">
        <f t="shared" si="1"/>
        <v>25.9730871406971</v>
      </c>
      <c r="O22" s="35" t="s">
        <v>13</v>
      </c>
      <c r="P22" s="19">
        <v>37022.540000000015</v>
      </c>
      <c r="Q22" s="19">
        <v>169.61420634920637</v>
      </c>
      <c r="R22" s="19">
        <v>86637.122152828917</v>
      </c>
      <c r="S22" s="19">
        <v>15.600788448123572</v>
      </c>
    </row>
    <row r="23" spans="1:19" ht="15.75" x14ac:dyDescent="0.25">
      <c r="A23" s="39" t="s">
        <v>27</v>
      </c>
      <c r="B23" s="39">
        <v>11</v>
      </c>
      <c r="C23" s="39">
        <v>1</v>
      </c>
      <c r="D23" s="39" t="s">
        <v>13</v>
      </c>
      <c r="E23" s="21">
        <v>1</v>
      </c>
      <c r="F23" s="6">
        <v>41858</v>
      </c>
      <c r="G23" s="36">
        <v>101.24017543859651</v>
      </c>
      <c r="H23" s="36">
        <v>41917.080000000016</v>
      </c>
      <c r="I23" s="36">
        <f t="shared" si="2"/>
        <v>37725372.000000015</v>
      </c>
      <c r="J23" s="36">
        <f t="shared" si="3"/>
        <v>37.725372000000014</v>
      </c>
      <c r="K23" s="36">
        <f t="shared" si="0"/>
        <v>2.3785188721178834</v>
      </c>
      <c r="L23" s="43">
        <f t="shared" si="1"/>
        <v>6.3048254954726035</v>
      </c>
      <c r="O23" s="20" t="s">
        <v>21</v>
      </c>
      <c r="P23" s="19">
        <v>43087.03</v>
      </c>
      <c r="Q23" s="19">
        <v>25.587156862745104</v>
      </c>
      <c r="R23" s="19">
        <v>21647.399826934496</v>
      </c>
      <c r="S23" s="19">
        <v>3.3494069757472253</v>
      </c>
    </row>
    <row r="24" spans="1:19" ht="15.75" x14ac:dyDescent="0.25">
      <c r="A24" s="39" t="s">
        <v>27</v>
      </c>
      <c r="B24" s="39">
        <v>11</v>
      </c>
      <c r="C24" s="39">
        <v>2</v>
      </c>
      <c r="D24" s="39" t="s">
        <v>12</v>
      </c>
      <c r="E24" s="21">
        <v>2</v>
      </c>
      <c r="F24" s="6">
        <v>41858</v>
      </c>
      <c r="G24" s="36">
        <v>68.445238095238096</v>
      </c>
      <c r="H24" s="36">
        <v>41917.08</v>
      </c>
      <c r="I24" s="36">
        <f t="shared" si="2"/>
        <v>37725372.000000007</v>
      </c>
      <c r="J24" s="36">
        <f t="shared" si="3"/>
        <v>37.725372000000007</v>
      </c>
      <c r="K24" s="36">
        <f t="shared" si="0"/>
        <v>1.7706089646336889</v>
      </c>
      <c r="L24" s="43">
        <f t="shared" si="1"/>
        <v>4.6934168459192094</v>
      </c>
      <c r="O24" s="35" t="s">
        <v>20</v>
      </c>
      <c r="P24" s="19">
        <v>43087.03</v>
      </c>
      <c r="Q24" s="19">
        <v>31.068431372549025</v>
      </c>
      <c r="R24" s="19">
        <v>22644.732496775418</v>
      </c>
      <c r="S24" s="19">
        <v>3.5037198737493895</v>
      </c>
    </row>
    <row r="25" spans="1:19" ht="15.75" x14ac:dyDescent="0.25">
      <c r="A25" s="38" t="s">
        <v>28</v>
      </c>
      <c r="B25" s="38">
        <v>12</v>
      </c>
      <c r="C25" s="38">
        <v>1</v>
      </c>
      <c r="D25" s="38" t="s">
        <v>20</v>
      </c>
      <c r="E25" s="21">
        <v>3</v>
      </c>
      <c r="F25" s="15">
        <v>41877</v>
      </c>
      <c r="G25" s="36">
        <v>141.33571428571423</v>
      </c>
      <c r="H25" s="36">
        <v>22322.32</v>
      </c>
      <c r="I25" s="36">
        <f>H25*15*60</f>
        <v>20090088</v>
      </c>
      <c r="J25" s="36">
        <f t="shared" si="3"/>
        <v>20.090088000000002</v>
      </c>
      <c r="K25" s="36">
        <f t="shared" si="0"/>
        <v>3.4121337233883726</v>
      </c>
      <c r="L25" s="43">
        <f t="shared" si="1"/>
        <v>16.984165143469617</v>
      </c>
      <c r="O25" s="35" t="s">
        <v>19</v>
      </c>
      <c r="P25" s="19">
        <v>43087.03</v>
      </c>
      <c r="Q25" s="19">
        <v>20.105882352941176</v>
      </c>
      <c r="R25" s="19">
        <v>20650.06715709357</v>
      </c>
      <c r="S25" s="19">
        <v>3.195094077745062</v>
      </c>
    </row>
    <row r="26" spans="1:19" ht="15.75" x14ac:dyDescent="0.25">
      <c r="A26" s="38" t="s">
        <v>28</v>
      </c>
      <c r="B26" s="38">
        <v>12</v>
      </c>
      <c r="C26" s="38">
        <v>2</v>
      </c>
      <c r="D26" s="38" t="s">
        <v>19</v>
      </c>
      <c r="E26" s="21">
        <v>4</v>
      </c>
      <c r="F26" s="15">
        <v>41877</v>
      </c>
      <c r="G26" s="36">
        <v>136.85873015873017</v>
      </c>
      <c r="H26" s="36">
        <v>22322.32</v>
      </c>
      <c r="I26" s="36">
        <f t="shared" si="2"/>
        <v>20090088</v>
      </c>
      <c r="J26" s="36">
        <f t="shared" si="3"/>
        <v>20.090088000000002</v>
      </c>
      <c r="K26" s="36">
        <f t="shared" si="0"/>
        <v>3.2773821010923077</v>
      </c>
      <c r="L26" s="43">
        <f t="shared" si="1"/>
        <v>16.313428299031379</v>
      </c>
      <c r="O26" s="20" t="s">
        <v>25</v>
      </c>
      <c r="P26" s="19">
        <v>41917</v>
      </c>
      <c r="Q26" s="19">
        <v>140.24382513661206</v>
      </c>
      <c r="R26" s="19">
        <v>70677.370681171305</v>
      </c>
      <c r="S26" s="19">
        <v>11.240844316334869</v>
      </c>
    </row>
    <row r="27" spans="1:19" ht="15.75" x14ac:dyDescent="0.25">
      <c r="A27" s="38" t="s">
        <v>28</v>
      </c>
      <c r="B27" s="38">
        <v>12</v>
      </c>
      <c r="C27" s="38">
        <v>3</v>
      </c>
      <c r="D27" s="38" t="s">
        <v>19</v>
      </c>
      <c r="E27" s="21">
        <v>4</v>
      </c>
      <c r="F27" s="15">
        <v>41877</v>
      </c>
      <c r="G27" s="36">
        <v>107.0428571428571</v>
      </c>
      <c r="H27" s="36">
        <v>22322.32</v>
      </c>
      <c r="I27" s="36">
        <f t="shared" si="2"/>
        <v>20090088</v>
      </c>
      <c r="J27" s="36">
        <f t="shared" si="3"/>
        <v>20.090088000000002</v>
      </c>
      <c r="K27" s="36">
        <f t="shared" si="0"/>
        <v>2.5060357112185496</v>
      </c>
      <c r="L27" s="43">
        <f t="shared" si="1"/>
        <v>12.473990712328137</v>
      </c>
      <c r="O27" s="35" t="s">
        <v>12</v>
      </c>
      <c r="P27" s="19">
        <v>41917</v>
      </c>
      <c r="Q27" s="19">
        <v>167.04645161290318</v>
      </c>
      <c r="R27" s="19">
        <v>90119.17410739357</v>
      </c>
      <c r="S27" s="19">
        <v>14.332955460774636</v>
      </c>
    </row>
    <row r="28" spans="1:19" x14ac:dyDescent="0.25">
      <c r="O28" s="35" t="s">
        <v>13</v>
      </c>
      <c r="P28" s="19">
        <v>41917</v>
      </c>
      <c r="Q28" s="19">
        <v>112.54777777777778</v>
      </c>
      <c r="R28" s="19">
        <v>50587.507140741669</v>
      </c>
      <c r="S28" s="19">
        <v>8.0456628004137816</v>
      </c>
    </row>
    <row r="29" spans="1:19" x14ac:dyDescent="0.25">
      <c r="O29" s="20" t="s">
        <v>16</v>
      </c>
      <c r="P29" s="19">
        <v>45096.46</v>
      </c>
      <c r="Q29" s="19">
        <v>43.951650165016495</v>
      </c>
      <c r="R29" s="19">
        <v>27657.038910623</v>
      </c>
      <c r="S29" s="19">
        <v>4.268515228231708</v>
      </c>
    </row>
    <row r="30" spans="1:19" x14ac:dyDescent="0.25">
      <c r="O30" s="35" t="s">
        <v>12</v>
      </c>
      <c r="P30" s="19">
        <v>45096.46</v>
      </c>
      <c r="Q30" s="19">
        <v>29.142655367231654</v>
      </c>
      <c r="R30" s="19">
        <v>22280.184643011275</v>
      </c>
      <c r="S30" s="19">
        <v>3.6017411041109573</v>
      </c>
    </row>
    <row r="31" spans="1:19" x14ac:dyDescent="0.25">
      <c r="O31" s="35" t="s">
        <v>13</v>
      </c>
      <c r="P31" s="19">
        <v>45096.46</v>
      </c>
      <c r="Q31" s="19">
        <v>86.942753623188423</v>
      </c>
      <c r="R31" s="19">
        <v>44484.307300725392</v>
      </c>
      <c r="S31" s="19">
        <v>6.5761713596034506</v>
      </c>
    </row>
    <row r="32" spans="1:19" x14ac:dyDescent="0.25">
      <c r="O32" s="35" t="s">
        <v>17</v>
      </c>
      <c r="P32" s="19">
        <v>45096.46</v>
      </c>
      <c r="Q32" s="19">
        <v>37.895614035087711</v>
      </c>
      <c r="R32" s="19">
        <v>23983.735164135363</v>
      </c>
      <c r="S32" s="19">
        <v>3.5455458756829787</v>
      </c>
    </row>
    <row r="33" spans="15:19" x14ac:dyDescent="0.25">
      <c r="O33" s="20" t="s">
        <v>14</v>
      </c>
      <c r="P33" s="19">
        <v>45096.460000000006</v>
      </c>
      <c r="Q33" s="19">
        <v>70.89196969696971</v>
      </c>
      <c r="R33" s="19">
        <v>37565.978611653903</v>
      </c>
      <c r="S33" s="19">
        <v>5.5534260873475656</v>
      </c>
    </row>
    <row r="34" spans="15:19" x14ac:dyDescent="0.25">
      <c r="O34" s="35" t="s">
        <v>12</v>
      </c>
      <c r="P34" s="19">
        <v>45096.460000000006</v>
      </c>
      <c r="Q34" s="19">
        <v>41.363939393939404</v>
      </c>
      <c r="R34" s="19">
        <v>25711.870314861877</v>
      </c>
      <c r="S34" s="19">
        <v>3.8010182787240026</v>
      </c>
    </row>
    <row r="35" spans="15:19" x14ac:dyDescent="0.25">
      <c r="O35" s="35" t="s">
        <v>13</v>
      </c>
      <c r="P35" s="19">
        <v>45096.46</v>
      </c>
      <c r="Q35" s="19">
        <v>100.42</v>
      </c>
      <c r="R35" s="19">
        <v>49420.086908445948</v>
      </c>
      <c r="S35" s="19">
        <v>7.3058338959711318</v>
      </c>
    </row>
    <row r="36" spans="15:19" x14ac:dyDescent="0.25">
      <c r="O36" s="20" t="s">
        <v>24</v>
      </c>
      <c r="P36" s="19">
        <v>22322.32</v>
      </c>
      <c r="Q36" s="19">
        <v>154.51226190476194</v>
      </c>
      <c r="R36" s="19">
        <v>78768.687307907021</v>
      </c>
      <c r="S36" s="19">
        <v>23.524641795866803</v>
      </c>
    </row>
    <row r="37" spans="15:19" x14ac:dyDescent="0.25">
      <c r="O37" s="35" t="s">
        <v>12</v>
      </c>
      <c r="P37" s="19">
        <v>22322.32</v>
      </c>
      <c r="Q37" s="19">
        <v>146.0960317460318</v>
      </c>
      <c r="R37" s="19">
        <v>67472.55161117854</v>
      </c>
      <c r="S37" s="19">
        <v>20.150997330975912</v>
      </c>
    </row>
    <row r="38" spans="15:19" x14ac:dyDescent="0.25">
      <c r="O38" s="35" t="s">
        <v>13</v>
      </c>
      <c r="P38" s="19">
        <v>22322.32</v>
      </c>
      <c r="Q38" s="19">
        <v>162.92849206349206</v>
      </c>
      <c r="R38" s="19">
        <v>90064.823004635517</v>
      </c>
      <c r="S38" s="19">
        <v>26.898286260757704</v>
      </c>
    </row>
    <row r="39" spans="15:19" x14ac:dyDescent="0.25">
      <c r="O39" s="20" t="s">
        <v>15</v>
      </c>
      <c r="P39" s="19">
        <v>45096.46</v>
      </c>
      <c r="Q39" s="19">
        <v>143.602665945166</v>
      </c>
      <c r="R39" s="19">
        <v>83350.899005475017</v>
      </c>
      <c r="S39" s="19">
        <v>12.32186872398632</v>
      </c>
    </row>
    <row r="40" spans="15:19" x14ac:dyDescent="0.25">
      <c r="O40" s="35" t="s">
        <v>12</v>
      </c>
      <c r="P40" s="19">
        <v>45096.46</v>
      </c>
      <c r="Q40" s="19">
        <v>88.76204906204913</v>
      </c>
      <c r="R40" s="19">
        <v>42551.007448837954</v>
      </c>
      <c r="S40" s="19">
        <v>6.2903691995392332</v>
      </c>
    </row>
    <row r="41" spans="15:19" x14ac:dyDescent="0.25">
      <c r="O41" s="35" t="s">
        <v>13</v>
      </c>
      <c r="P41" s="19">
        <v>45096.46</v>
      </c>
      <c r="Q41" s="19">
        <v>198.44328282828286</v>
      </c>
      <c r="R41" s="19">
        <v>124150.79056211207</v>
      </c>
      <c r="S41" s="19">
        <v>18.353368248433412</v>
      </c>
    </row>
    <row r="42" spans="15:19" x14ac:dyDescent="0.25">
      <c r="O42" s="20" t="s">
        <v>30</v>
      </c>
      <c r="P42" s="19"/>
      <c r="Q42" s="19"/>
      <c r="R42" s="19"/>
      <c r="S42" s="19"/>
    </row>
    <row r="43" spans="15:19" x14ac:dyDescent="0.25">
      <c r="O43" s="35" t="s">
        <v>30</v>
      </c>
      <c r="P43" s="19"/>
      <c r="Q43" s="19"/>
      <c r="R43" s="19"/>
      <c r="S43" s="19"/>
    </row>
    <row r="44" spans="15:19" x14ac:dyDescent="0.25">
      <c r="O44" s="20" t="s">
        <v>31</v>
      </c>
      <c r="P44" s="19">
        <v>45096.460000000006</v>
      </c>
      <c r="Q44" s="19">
        <v>100.22558259753974</v>
      </c>
      <c r="R44" s="19">
        <v>53981.634836554585</v>
      </c>
      <c r="S44" s="19">
        <v>10.175355737816648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2"/>
  <sheetViews>
    <sheetView topLeftCell="E1" workbookViewId="0">
      <pane ySplit="1" topLeftCell="A86" activePane="bottomLeft" state="frozen"/>
      <selection activeCell="B1" sqref="B1"/>
      <selection pane="bottomLeft" activeCell="K68" sqref="K68:K100"/>
    </sheetView>
  </sheetViews>
  <sheetFormatPr defaultRowHeight="15" x14ac:dyDescent="0.25"/>
  <cols>
    <col min="1" max="24" width="12.7109375" style="29" customWidth="1"/>
    <col min="25" max="16384" width="9.140625" style="29"/>
  </cols>
  <sheetData>
    <row r="1" spans="1:16" ht="60" x14ac:dyDescent="0.25">
      <c r="A1" s="32" t="s">
        <v>0</v>
      </c>
      <c r="B1" s="32" t="s">
        <v>1</v>
      </c>
      <c r="C1" s="32" t="s">
        <v>2</v>
      </c>
      <c r="D1" s="32" t="s">
        <v>3</v>
      </c>
      <c r="E1" s="32" t="s">
        <v>4</v>
      </c>
      <c r="F1" s="32" t="s">
        <v>5</v>
      </c>
      <c r="G1" s="32" t="s">
        <v>6</v>
      </c>
      <c r="H1" s="32" t="s">
        <v>7</v>
      </c>
      <c r="I1" s="32" t="s">
        <v>8</v>
      </c>
      <c r="J1" s="32" t="s">
        <v>9</v>
      </c>
      <c r="K1" s="32" t="s">
        <v>10</v>
      </c>
      <c r="L1" s="34" t="s">
        <v>65</v>
      </c>
      <c r="M1" s="34" t="s">
        <v>59</v>
      </c>
      <c r="N1" s="34" t="s">
        <v>63</v>
      </c>
      <c r="O1" s="34" t="s">
        <v>64</v>
      </c>
      <c r="P1" s="32" t="s">
        <v>11</v>
      </c>
    </row>
    <row r="2" spans="1:16" x14ac:dyDescent="0.25">
      <c r="A2" s="28" t="s">
        <v>14</v>
      </c>
      <c r="B2" s="28">
        <v>1</v>
      </c>
      <c r="C2" s="28">
        <v>1</v>
      </c>
      <c r="D2" s="28" t="s">
        <v>12</v>
      </c>
      <c r="E2" s="28">
        <v>2</v>
      </c>
      <c r="F2" s="27">
        <v>41820</v>
      </c>
      <c r="G2" s="26">
        <v>0.83333333333333337</v>
      </c>
      <c r="H2" s="27">
        <v>41821</v>
      </c>
      <c r="I2" s="26">
        <v>0.77083333333333337</v>
      </c>
      <c r="J2" s="28">
        <v>0</v>
      </c>
      <c r="K2" s="25">
        <v>4.2700000000000102</v>
      </c>
      <c r="L2" s="30">
        <v>45096.460000000006</v>
      </c>
      <c r="M2" s="31">
        <f>L2*15*60</f>
        <v>40586814.000000007</v>
      </c>
      <c r="N2" s="31">
        <f>M2/1000000</f>
        <v>40.586814000000004</v>
      </c>
      <c r="O2" s="24">
        <f t="shared" ref="O2:O65" si="0">0.9563*EXP(0.009*K2)</f>
        <v>0.99376590548057331</v>
      </c>
      <c r="P2" s="24">
        <f t="shared" ref="P2:P65" si="1">O2/N2*100</f>
        <v>2.4484944925230478</v>
      </c>
    </row>
    <row r="3" spans="1:16" x14ac:dyDescent="0.25">
      <c r="A3" s="28" t="s">
        <v>14</v>
      </c>
      <c r="B3" s="28">
        <v>1</v>
      </c>
      <c r="C3" s="28">
        <v>1</v>
      </c>
      <c r="D3" s="28" t="s">
        <v>12</v>
      </c>
      <c r="E3" s="28">
        <v>2</v>
      </c>
      <c r="F3" s="27">
        <v>41820</v>
      </c>
      <c r="G3" s="26">
        <v>0.83333333333333337</v>
      </c>
      <c r="H3" s="27">
        <v>41821</v>
      </c>
      <c r="I3" s="26">
        <v>0.77083333333333337</v>
      </c>
      <c r="J3" s="28">
        <v>5</v>
      </c>
      <c r="K3" s="25">
        <v>64.36999999999999</v>
      </c>
      <c r="L3" s="30">
        <v>45096.460000000006</v>
      </c>
      <c r="M3" s="31">
        <f t="shared" ref="M3:M66" si="2">L3*15*60</f>
        <v>40586814.000000007</v>
      </c>
      <c r="N3" s="31">
        <f t="shared" ref="N3:N66" si="3">M3/1000000</f>
        <v>40.586814000000004</v>
      </c>
      <c r="O3" s="24">
        <f t="shared" si="0"/>
        <v>1.7068445822693346</v>
      </c>
      <c r="P3" s="24">
        <f t="shared" si="1"/>
        <v>4.2054165233795748</v>
      </c>
    </row>
    <row r="4" spans="1:16" x14ac:dyDescent="0.25">
      <c r="A4" s="28" t="s">
        <v>14</v>
      </c>
      <c r="B4" s="28">
        <v>1</v>
      </c>
      <c r="C4" s="28">
        <v>1</v>
      </c>
      <c r="D4" s="28" t="s">
        <v>12</v>
      </c>
      <c r="E4" s="28">
        <v>2</v>
      </c>
      <c r="F4" s="27">
        <v>41820</v>
      </c>
      <c r="G4" s="26">
        <v>0.83333333333333304</v>
      </c>
      <c r="H4" s="27">
        <v>41821</v>
      </c>
      <c r="I4" s="26">
        <v>0.77083333333333304</v>
      </c>
      <c r="J4" s="28">
        <v>10</v>
      </c>
      <c r="K4" s="25">
        <v>33.403333333333315</v>
      </c>
      <c r="L4" s="30">
        <v>45096.46</v>
      </c>
      <c r="M4" s="31">
        <f t="shared" si="2"/>
        <v>40586814</v>
      </c>
      <c r="N4" s="31">
        <f t="shared" si="3"/>
        <v>40.586813999999997</v>
      </c>
      <c r="O4" s="24">
        <f t="shared" si="0"/>
        <v>1.2916834819978249</v>
      </c>
      <c r="P4" s="24">
        <f t="shared" si="1"/>
        <v>3.1825200223841792</v>
      </c>
    </row>
    <row r="5" spans="1:16" x14ac:dyDescent="0.25">
      <c r="A5" s="28" t="s">
        <v>14</v>
      </c>
      <c r="B5" s="28">
        <v>1</v>
      </c>
      <c r="C5" s="28">
        <v>1</v>
      </c>
      <c r="D5" s="28" t="s">
        <v>12</v>
      </c>
      <c r="E5" s="28">
        <v>2</v>
      </c>
      <c r="F5" s="27">
        <v>41820</v>
      </c>
      <c r="G5" s="26">
        <v>0.83333333333333304</v>
      </c>
      <c r="H5" s="27">
        <v>41821</v>
      </c>
      <c r="I5" s="26">
        <v>0.77083333333333304</v>
      </c>
      <c r="J5" s="28">
        <v>15</v>
      </c>
      <c r="K5" s="25">
        <v>8.7033333333333278</v>
      </c>
      <c r="L5" s="30">
        <v>45096.46</v>
      </c>
      <c r="M5" s="31">
        <f t="shared" si="2"/>
        <v>40586814</v>
      </c>
      <c r="N5" s="31">
        <f t="shared" si="3"/>
        <v>40.586813999999997</v>
      </c>
      <c r="O5" s="24">
        <f t="shared" si="0"/>
        <v>1.0342188343945291</v>
      </c>
      <c r="P5" s="24">
        <f t="shared" si="1"/>
        <v>2.5481646191655476</v>
      </c>
    </row>
    <row r="6" spans="1:16" x14ac:dyDescent="0.25">
      <c r="A6" s="28" t="s">
        <v>14</v>
      </c>
      <c r="B6" s="28">
        <v>1</v>
      </c>
      <c r="C6" s="28">
        <v>1</v>
      </c>
      <c r="D6" s="28" t="s">
        <v>12</v>
      </c>
      <c r="E6" s="28">
        <v>2</v>
      </c>
      <c r="F6" s="27">
        <v>41820</v>
      </c>
      <c r="G6" s="26">
        <v>0.83333333333333304</v>
      </c>
      <c r="H6" s="27">
        <v>41821</v>
      </c>
      <c r="I6" s="26">
        <v>0.77083333333333304</v>
      </c>
      <c r="J6" s="28">
        <v>20</v>
      </c>
      <c r="K6" s="25">
        <v>9.8366666666666536</v>
      </c>
      <c r="L6" s="30">
        <v>45096.46</v>
      </c>
      <c r="M6" s="31">
        <f t="shared" si="2"/>
        <v>40586814</v>
      </c>
      <c r="N6" s="31">
        <f t="shared" si="3"/>
        <v>40.586813999999997</v>
      </c>
      <c r="O6" s="24">
        <f t="shared" si="0"/>
        <v>1.044821849956735</v>
      </c>
      <c r="P6" s="24">
        <f t="shared" si="1"/>
        <v>2.5742889056449099</v>
      </c>
    </row>
    <row r="7" spans="1:16" x14ac:dyDescent="0.25">
      <c r="A7" s="28" t="s">
        <v>14</v>
      </c>
      <c r="B7" s="28">
        <v>1</v>
      </c>
      <c r="C7" s="28">
        <v>1</v>
      </c>
      <c r="D7" s="28" t="s">
        <v>12</v>
      </c>
      <c r="E7" s="28">
        <v>2</v>
      </c>
      <c r="F7" s="27">
        <v>41820</v>
      </c>
      <c r="G7" s="26">
        <v>0.83333333333333304</v>
      </c>
      <c r="H7" s="27">
        <v>41821</v>
      </c>
      <c r="I7" s="26">
        <v>0.77083333333333304</v>
      </c>
      <c r="J7" s="28">
        <v>25</v>
      </c>
      <c r="K7" s="25">
        <v>20.936666666666657</v>
      </c>
      <c r="L7" s="30">
        <v>45096.46</v>
      </c>
      <c r="M7" s="31">
        <f t="shared" si="2"/>
        <v>40586814</v>
      </c>
      <c r="N7" s="31">
        <f t="shared" si="3"/>
        <v>40.586813999999997</v>
      </c>
      <c r="O7" s="24">
        <f t="shared" si="0"/>
        <v>1.1545912582432083</v>
      </c>
      <c r="P7" s="24">
        <f t="shared" si="1"/>
        <v>2.844744744544887</v>
      </c>
    </row>
    <row r="8" spans="1:16" x14ac:dyDescent="0.25">
      <c r="A8" s="28" t="s">
        <v>14</v>
      </c>
      <c r="B8" s="28">
        <v>1</v>
      </c>
      <c r="C8" s="28">
        <v>1</v>
      </c>
      <c r="D8" s="28" t="s">
        <v>12</v>
      </c>
      <c r="E8" s="28">
        <v>2</v>
      </c>
      <c r="F8" s="27">
        <v>41820</v>
      </c>
      <c r="G8" s="26">
        <v>0.83333333333333304</v>
      </c>
      <c r="H8" s="27">
        <v>41821</v>
      </c>
      <c r="I8" s="26">
        <v>0.77083333333333304</v>
      </c>
      <c r="J8" s="28">
        <v>30</v>
      </c>
      <c r="K8" s="25">
        <v>20.670000000000005</v>
      </c>
      <c r="L8" s="30">
        <v>45096.46</v>
      </c>
      <c r="M8" s="31">
        <f t="shared" si="2"/>
        <v>40586814</v>
      </c>
      <c r="N8" s="31">
        <f t="shared" si="3"/>
        <v>40.586813999999997</v>
      </c>
      <c r="O8" s="24">
        <f t="shared" si="0"/>
        <v>1.1518235617876655</v>
      </c>
      <c r="P8" s="24">
        <f t="shared" si="1"/>
        <v>2.8379255434724824</v>
      </c>
    </row>
    <row r="9" spans="1:16" x14ac:dyDescent="0.25">
      <c r="A9" s="28" t="s">
        <v>14</v>
      </c>
      <c r="B9" s="28">
        <v>1</v>
      </c>
      <c r="C9" s="28">
        <v>1</v>
      </c>
      <c r="D9" s="28" t="s">
        <v>12</v>
      </c>
      <c r="E9" s="28">
        <v>2</v>
      </c>
      <c r="F9" s="27">
        <v>41820</v>
      </c>
      <c r="G9" s="26">
        <v>0.83333333333333304</v>
      </c>
      <c r="H9" s="27">
        <v>41821</v>
      </c>
      <c r="I9" s="26">
        <v>0.77083333333333304</v>
      </c>
      <c r="J9" s="28">
        <v>35</v>
      </c>
      <c r="K9" s="25">
        <v>34.93666666666666</v>
      </c>
      <c r="L9" s="30">
        <v>45096.46</v>
      </c>
      <c r="M9" s="31">
        <f t="shared" si="2"/>
        <v>40586814</v>
      </c>
      <c r="N9" s="31">
        <f t="shared" si="3"/>
        <v>40.586813999999997</v>
      </c>
      <c r="O9" s="24">
        <f t="shared" si="0"/>
        <v>1.3096322758807324</v>
      </c>
      <c r="P9" s="24">
        <f t="shared" si="1"/>
        <v>3.2267432370541145</v>
      </c>
    </row>
    <row r="10" spans="1:16" x14ac:dyDescent="0.25">
      <c r="A10" s="28" t="s">
        <v>14</v>
      </c>
      <c r="B10" s="28">
        <v>1</v>
      </c>
      <c r="C10" s="28">
        <v>1</v>
      </c>
      <c r="D10" s="28" t="s">
        <v>12</v>
      </c>
      <c r="E10" s="28">
        <v>2</v>
      </c>
      <c r="F10" s="27">
        <v>41820</v>
      </c>
      <c r="G10" s="26">
        <v>0.83333333333333304</v>
      </c>
      <c r="H10" s="27">
        <v>41821</v>
      </c>
      <c r="I10" s="26">
        <v>0.77083333333333304</v>
      </c>
      <c r="J10" s="28">
        <v>40</v>
      </c>
      <c r="K10" s="25">
        <v>172.97</v>
      </c>
      <c r="L10" s="30">
        <v>45096.46</v>
      </c>
      <c r="M10" s="31">
        <f t="shared" si="2"/>
        <v>40586814</v>
      </c>
      <c r="N10" s="31">
        <f t="shared" si="3"/>
        <v>40.586813999999997</v>
      </c>
      <c r="O10" s="24">
        <f t="shared" si="0"/>
        <v>4.5360037465012626</v>
      </c>
      <c r="P10" s="24">
        <f t="shared" si="1"/>
        <v>11.176052760636159</v>
      </c>
    </row>
    <row r="11" spans="1:16" x14ac:dyDescent="0.25">
      <c r="A11" s="28" t="s">
        <v>14</v>
      </c>
      <c r="B11" s="28">
        <v>1</v>
      </c>
      <c r="C11" s="28">
        <v>1</v>
      </c>
      <c r="D11" s="28" t="s">
        <v>12</v>
      </c>
      <c r="E11" s="28">
        <v>2</v>
      </c>
      <c r="F11" s="27">
        <v>41820</v>
      </c>
      <c r="G11" s="26">
        <v>0.83333333333333304</v>
      </c>
      <c r="H11" s="27">
        <v>41821</v>
      </c>
      <c r="I11" s="26">
        <v>0.77083333333333304</v>
      </c>
      <c r="J11" s="28">
        <v>45</v>
      </c>
      <c r="K11" s="25">
        <v>75.536666666666662</v>
      </c>
      <c r="L11" s="30">
        <v>45096.46</v>
      </c>
      <c r="M11" s="31">
        <f t="shared" si="2"/>
        <v>40586814</v>
      </c>
      <c r="N11" s="31">
        <f t="shared" si="3"/>
        <v>40.586813999999997</v>
      </c>
      <c r="O11" s="24">
        <f t="shared" si="0"/>
        <v>1.8872984073297234</v>
      </c>
      <c r="P11" s="24">
        <f t="shared" si="1"/>
        <v>4.6500284731137649</v>
      </c>
    </row>
    <row r="12" spans="1:16" x14ac:dyDescent="0.25">
      <c r="A12" s="28" t="s">
        <v>14</v>
      </c>
      <c r="B12" s="28">
        <v>1</v>
      </c>
      <c r="C12" s="28">
        <v>1</v>
      </c>
      <c r="D12" s="28" t="s">
        <v>12</v>
      </c>
      <c r="E12" s="28">
        <v>2</v>
      </c>
      <c r="F12" s="27">
        <v>41820</v>
      </c>
      <c r="G12" s="26">
        <v>0.83333333333333304</v>
      </c>
      <c r="H12" s="27">
        <v>41821</v>
      </c>
      <c r="I12" s="26">
        <v>0.77083333333333304</v>
      </c>
      <c r="J12" s="28">
        <v>50</v>
      </c>
      <c r="K12" s="25">
        <v>70.070000000000007</v>
      </c>
      <c r="L12" s="30">
        <v>45096.46</v>
      </c>
      <c r="M12" s="31">
        <f t="shared" si="2"/>
        <v>40586814</v>
      </c>
      <c r="N12" s="31">
        <f t="shared" si="3"/>
        <v>40.586813999999997</v>
      </c>
      <c r="O12" s="24">
        <f t="shared" si="0"/>
        <v>1.796690555522094</v>
      </c>
      <c r="P12" s="24">
        <f t="shared" si="1"/>
        <v>4.4267839193342304</v>
      </c>
    </row>
    <row r="13" spans="1:16" x14ac:dyDescent="0.25">
      <c r="A13" s="28" t="s">
        <v>14</v>
      </c>
      <c r="B13" s="28">
        <v>1</v>
      </c>
      <c r="C13" s="28">
        <v>1</v>
      </c>
      <c r="D13" s="28" t="s">
        <v>12</v>
      </c>
      <c r="E13" s="28">
        <v>2</v>
      </c>
      <c r="F13" s="27">
        <v>41820</v>
      </c>
      <c r="G13" s="26">
        <v>0.83333333333333304</v>
      </c>
      <c r="H13" s="27">
        <v>41821</v>
      </c>
      <c r="I13" s="26">
        <v>0.77083333333333304</v>
      </c>
      <c r="J13" s="28">
        <v>55</v>
      </c>
      <c r="K13" s="25">
        <v>47.203333333333326</v>
      </c>
      <c r="L13" s="30">
        <v>45096.46</v>
      </c>
      <c r="M13" s="31">
        <f t="shared" si="2"/>
        <v>40586814</v>
      </c>
      <c r="N13" s="31">
        <f t="shared" si="3"/>
        <v>40.586813999999997</v>
      </c>
      <c r="O13" s="24">
        <f t="shared" si="0"/>
        <v>1.4624986724154749</v>
      </c>
      <c r="P13" s="24">
        <f t="shared" si="1"/>
        <v>3.6033837798046306</v>
      </c>
    </row>
    <row r="14" spans="1:16" x14ac:dyDescent="0.25">
      <c r="A14" s="28" t="s">
        <v>14</v>
      </c>
      <c r="B14" s="28">
        <v>1</v>
      </c>
      <c r="C14" s="28">
        <v>1</v>
      </c>
      <c r="D14" s="28" t="s">
        <v>12</v>
      </c>
      <c r="E14" s="28">
        <v>2</v>
      </c>
      <c r="F14" s="27">
        <v>41820</v>
      </c>
      <c r="G14" s="26">
        <v>0.83333333333333304</v>
      </c>
      <c r="H14" s="27">
        <v>41821</v>
      </c>
      <c r="I14" s="26">
        <v>0.77083333333333304</v>
      </c>
      <c r="J14" s="28">
        <v>60</v>
      </c>
      <c r="K14" s="25">
        <v>32.436666666666675</v>
      </c>
      <c r="L14" s="30">
        <v>45096.46</v>
      </c>
      <c r="M14" s="31">
        <f t="shared" si="2"/>
        <v>40586814</v>
      </c>
      <c r="N14" s="31">
        <f t="shared" si="3"/>
        <v>40.586813999999997</v>
      </c>
      <c r="O14" s="24">
        <f t="shared" si="0"/>
        <v>1.2804945780107109</v>
      </c>
      <c r="P14" s="24">
        <f t="shared" si="1"/>
        <v>3.1549521921348909</v>
      </c>
    </row>
    <row r="15" spans="1:16" x14ac:dyDescent="0.25">
      <c r="A15" s="28" t="s">
        <v>14</v>
      </c>
      <c r="B15" s="28">
        <v>1</v>
      </c>
      <c r="C15" s="28">
        <v>1</v>
      </c>
      <c r="D15" s="28" t="s">
        <v>12</v>
      </c>
      <c r="E15" s="28">
        <v>2</v>
      </c>
      <c r="F15" s="27">
        <v>41820</v>
      </c>
      <c r="G15" s="26">
        <v>0.83333333333333304</v>
      </c>
      <c r="H15" s="27">
        <v>41821</v>
      </c>
      <c r="I15" s="26">
        <v>0.77083333333333304</v>
      </c>
      <c r="J15" s="28">
        <v>65</v>
      </c>
      <c r="K15" s="25">
        <v>63.403333333333336</v>
      </c>
      <c r="L15" s="30">
        <v>45096.46</v>
      </c>
      <c r="M15" s="31">
        <f t="shared" si="2"/>
        <v>40586814</v>
      </c>
      <c r="N15" s="31">
        <f t="shared" si="3"/>
        <v>40.586813999999997</v>
      </c>
      <c r="O15" s="24">
        <f t="shared" si="0"/>
        <v>1.6920594430164895</v>
      </c>
      <c r="P15" s="24">
        <f t="shared" si="1"/>
        <v>4.1689880930700536</v>
      </c>
    </row>
    <row r="16" spans="1:16" x14ac:dyDescent="0.25">
      <c r="A16" s="28" t="s">
        <v>14</v>
      </c>
      <c r="B16" s="28">
        <v>1</v>
      </c>
      <c r="C16" s="28">
        <v>1</v>
      </c>
      <c r="D16" s="28" t="s">
        <v>12</v>
      </c>
      <c r="E16" s="28">
        <v>2</v>
      </c>
      <c r="F16" s="27">
        <v>41820</v>
      </c>
      <c r="G16" s="26">
        <v>0.83333333333333304</v>
      </c>
      <c r="H16" s="27">
        <v>41821</v>
      </c>
      <c r="I16" s="26">
        <v>0.77083333333333304</v>
      </c>
      <c r="J16" s="28">
        <v>70</v>
      </c>
      <c r="K16" s="25">
        <v>36.936666666666675</v>
      </c>
      <c r="L16" s="30">
        <v>45096.46</v>
      </c>
      <c r="M16" s="31">
        <f t="shared" si="2"/>
        <v>40586814</v>
      </c>
      <c r="N16" s="31">
        <f t="shared" si="3"/>
        <v>40.586813999999997</v>
      </c>
      <c r="O16" s="24">
        <f t="shared" si="0"/>
        <v>1.3334190959868661</v>
      </c>
      <c r="P16" s="24">
        <f t="shared" si="1"/>
        <v>3.2853504982846551</v>
      </c>
    </row>
    <row r="17" spans="1:16" x14ac:dyDescent="0.25">
      <c r="A17" s="28" t="s">
        <v>14</v>
      </c>
      <c r="B17" s="28">
        <v>1</v>
      </c>
      <c r="C17" s="28">
        <v>1</v>
      </c>
      <c r="D17" s="28" t="s">
        <v>12</v>
      </c>
      <c r="E17" s="28">
        <v>2</v>
      </c>
      <c r="F17" s="27">
        <v>41820</v>
      </c>
      <c r="G17" s="26">
        <v>0.83333333333333304</v>
      </c>
      <c r="H17" s="27">
        <v>41821</v>
      </c>
      <c r="I17" s="26">
        <v>0.77083333333333304</v>
      </c>
      <c r="J17" s="28">
        <v>75</v>
      </c>
      <c r="K17" s="25">
        <v>39.003333333333323</v>
      </c>
      <c r="L17" s="30">
        <v>45096.46</v>
      </c>
      <c r="M17" s="31">
        <f t="shared" si="2"/>
        <v>40586814</v>
      </c>
      <c r="N17" s="31">
        <f t="shared" si="3"/>
        <v>40.586813999999997</v>
      </c>
      <c r="O17" s="24">
        <f t="shared" si="0"/>
        <v>1.3584527827420168</v>
      </c>
      <c r="P17" s="24">
        <f t="shared" si="1"/>
        <v>3.3470298573867288</v>
      </c>
    </row>
    <row r="18" spans="1:16" x14ac:dyDescent="0.25">
      <c r="A18" s="28" t="s">
        <v>14</v>
      </c>
      <c r="B18" s="28">
        <v>1</v>
      </c>
      <c r="C18" s="28">
        <v>1</v>
      </c>
      <c r="D18" s="28" t="s">
        <v>12</v>
      </c>
      <c r="E18" s="28">
        <v>2</v>
      </c>
      <c r="F18" s="27">
        <v>41820</v>
      </c>
      <c r="G18" s="26">
        <v>0.83333333333333304</v>
      </c>
      <c r="H18" s="27">
        <v>41821</v>
      </c>
      <c r="I18" s="26">
        <v>0.77083333333333304</v>
      </c>
      <c r="J18" s="28">
        <v>80</v>
      </c>
      <c r="K18" s="25">
        <v>67.069999999999993</v>
      </c>
      <c r="L18" s="30">
        <v>45096.46</v>
      </c>
      <c r="M18" s="31">
        <f t="shared" si="2"/>
        <v>40586814</v>
      </c>
      <c r="N18" s="31">
        <f t="shared" si="3"/>
        <v>40.586813999999997</v>
      </c>
      <c r="O18" s="24">
        <f t="shared" si="0"/>
        <v>1.7488289497580356</v>
      </c>
      <c r="P18" s="24">
        <f t="shared" si="1"/>
        <v>4.3088598916831362</v>
      </c>
    </row>
    <row r="19" spans="1:16" x14ac:dyDescent="0.25">
      <c r="A19" s="28" t="s">
        <v>14</v>
      </c>
      <c r="B19" s="28">
        <v>1</v>
      </c>
      <c r="C19" s="28">
        <v>1</v>
      </c>
      <c r="D19" s="28" t="s">
        <v>12</v>
      </c>
      <c r="E19" s="28">
        <v>2</v>
      </c>
      <c r="F19" s="27">
        <v>41820</v>
      </c>
      <c r="G19" s="26">
        <v>0.83333333333333304</v>
      </c>
      <c r="H19" s="27">
        <v>41821</v>
      </c>
      <c r="I19" s="26">
        <v>0.77083333333333304</v>
      </c>
      <c r="J19" s="28">
        <v>85</v>
      </c>
      <c r="K19" s="25">
        <v>78.63666666666667</v>
      </c>
      <c r="L19" s="30">
        <v>45096.46</v>
      </c>
      <c r="M19" s="31">
        <f t="shared" si="2"/>
        <v>40586814</v>
      </c>
      <c r="N19" s="31">
        <f t="shared" si="3"/>
        <v>40.586813999999997</v>
      </c>
      <c r="O19" s="24">
        <f t="shared" si="0"/>
        <v>1.9406954580637092</v>
      </c>
      <c r="P19" s="24">
        <f t="shared" si="1"/>
        <v>4.7815910311750738</v>
      </c>
    </row>
    <row r="20" spans="1:16" x14ac:dyDescent="0.25">
      <c r="A20" s="28" t="s">
        <v>14</v>
      </c>
      <c r="B20" s="28">
        <v>1</v>
      </c>
      <c r="C20" s="28">
        <v>1</v>
      </c>
      <c r="D20" s="28" t="s">
        <v>12</v>
      </c>
      <c r="E20" s="28">
        <v>2</v>
      </c>
      <c r="F20" s="27">
        <v>41820</v>
      </c>
      <c r="G20" s="26">
        <v>0.83333333333333304</v>
      </c>
      <c r="H20" s="27">
        <v>41821</v>
      </c>
      <c r="I20" s="26">
        <v>0.77083333333333304</v>
      </c>
      <c r="J20" s="28">
        <v>90</v>
      </c>
      <c r="K20" s="25">
        <v>42.103333333333325</v>
      </c>
      <c r="L20" s="30">
        <v>45096.46</v>
      </c>
      <c r="M20" s="31">
        <f t="shared" si="2"/>
        <v>40586814</v>
      </c>
      <c r="N20" s="31">
        <f t="shared" si="3"/>
        <v>40.586813999999997</v>
      </c>
      <c r="O20" s="24">
        <f t="shared" si="0"/>
        <v>1.3968872835491417</v>
      </c>
      <c r="P20" s="24">
        <f t="shared" si="1"/>
        <v>3.441726871069855</v>
      </c>
    </row>
    <row r="21" spans="1:16" x14ac:dyDescent="0.25">
      <c r="A21" s="28" t="s">
        <v>14</v>
      </c>
      <c r="B21" s="28">
        <v>1</v>
      </c>
      <c r="C21" s="28">
        <v>1</v>
      </c>
      <c r="D21" s="28" t="s">
        <v>12</v>
      </c>
      <c r="E21" s="28">
        <v>2</v>
      </c>
      <c r="F21" s="27">
        <v>41820</v>
      </c>
      <c r="G21" s="26">
        <v>0.83333333333333304</v>
      </c>
      <c r="H21" s="27">
        <v>41821</v>
      </c>
      <c r="I21" s="26">
        <v>0.77083333333333304</v>
      </c>
      <c r="J21" s="28">
        <v>95</v>
      </c>
      <c r="K21" s="25">
        <v>5.4699999999999989</v>
      </c>
      <c r="L21" s="30">
        <v>45096.46</v>
      </c>
      <c r="M21" s="31">
        <f t="shared" si="2"/>
        <v>40586814</v>
      </c>
      <c r="N21" s="31">
        <f t="shared" si="3"/>
        <v>40.586813999999997</v>
      </c>
      <c r="O21" s="24">
        <f t="shared" si="0"/>
        <v>1.0045567428950659</v>
      </c>
      <c r="P21" s="24">
        <f t="shared" si="1"/>
        <v>2.4750815446983987</v>
      </c>
    </row>
    <row r="22" spans="1:16" x14ac:dyDescent="0.25">
      <c r="A22" s="28" t="s">
        <v>14</v>
      </c>
      <c r="B22" s="28">
        <v>1</v>
      </c>
      <c r="C22" s="28">
        <v>1</v>
      </c>
      <c r="D22" s="28" t="s">
        <v>12</v>
      </c>
      <c r="E22" s="28">
        <v>2</v>
      </c>
      <c r="F22" s="27">
        <v>41820</v>
      </c>
      <c r="G22" s="26">
        <v>0.83333333333333304</v>
      </c>
      <c r="H22" s="27">
        <v>41821</v>
      </c>
      <c r="I22" s="26">
        <v>0.77083333333333304</v>
      </c>
      <c r="J22" s="28">
        <v>100</v>
      </c>
      <c r="K22" s="25">
        <v>37.77000000000001</v>
      </c>
      <c r="L22" s="30">
        <v>45096.46</v>
      </c>
      <c r="M22" s="31">
        <f t="shared" si="2"/>
        <v>40586814</v>
      </c>
      <c r="N22" s="31">
        <f t="shared" si="3"/>
        <v>40.586813999999997</v>
      </c>
      <c r="O22" s="24">
        <f t="shared" si="0"/>
        <v>1.3434573355509292</v>
      </c>
      <c r="P22" s="24">
        <f t="shared" si="1"/>
        <v>3.3100832589395397</v>
      </c>
    </row>
    <row r="23" spans="1:16" x14ac:dyDescent="0.25">
      <c r="A23" s="28" t="s">
        <v>14</v>
      </c>
      <c r="B23" s="28">
        <v>1</v>
      </c>
      <c r="C23" s="28">
        <v>1</v>
      </c>
      <c r="D23" s="28" t="s">
        <v>12</v>
      </c>
      <c r="E23" s="28">
        <v>2</v>
      </c>
      <c r="F23" s="27">
        <v>41820</v>
      </c>
      <c r="G23" s="26">
        <v>0.83333333333333304</v>
      </c>
      <c r="H23" s="27">
        <v>41821</v>
      </c>
      <c r="I23" s="26">
        <v>0.77083333333333304</v>
      </c>
      <c r="J23" s="28">
        <v>105</v>
      </c>
      <c r="K23" s="25">
        <v>12.603333333333344</v>
      </c>
      <c r="L23" s="30">
        <v>45096.46</v>
      </c>
      <c r="M23" s="31">
        <f t="shared" si="2"/>
        <v>40586814</v>
      </c>
      <c r="N23" s="31">
        <f t="shared" si="3"/>
        <v>40.586813999999997</v>
      </c>
      <c r="O23" s="24">
        <f t="shared" si="0"/>
        <v>1.0711645192070249</v>
      </c>
      <c r="P23" s="24">
        <f t="shared" si="1"/>
        <v>2.6391934070189027</v>
      </c>
    </row>
    <row r="24" spans="1:16" x14ac:dyDescent="0.25">
      <c r="A24" s="28" t="s">
        <v>14</v>
      </c>
      <c r="B24" s="28">
        <v>1</v>
      </c>
      <c r="C24" s="28">
        <v>1</v>
      </c>
      <c r="D24" s="28" t="s">
        <v>12</v>
      </c>
      <c r="E24" s="28">
        <v>2</v>
      </c>
      <c r="F24" s="27">
        <v>41820</v>
      </c>
      <c r="G24" s="26">
        <v>0.83333333333333304</v>
      </c>
      <c r="H24" s="27">
        <v>41821</v>
      </c>
      <c r="I24" s="26">
        <v>0.77083333333333304</v>
      </c>
      <c r="J24" s="28">
        <v>110</v>
      </c>
      <c r="K24" s="25">
        <v>37.203333333333326</v>
      </c>
      <c r="L24" s="30">
        <v>45096.46</v>
      </c>
      <c r="M24" s="31">
        <f t="shared" si="2"/>
        <v>40586814</v>
      </c>
      <c r="N24" s="31">
        <f t="shared" si="3"/>
        <v>40.586813999999997</v>
      </c>
      <c r="O24" s="24">
        <f t="shared" si="0"/>
        <v>1.3366231451382726</v>
      </c>
      <c r="P24" s="24">
        <f t="shared" si="1"/>
        <v>3.2932448088639639</v>
      </c>
    </row>
    <row r="25" spans="1:16" x14ac:dyDescent="0.25">
      <c r="A25" s="28" t="s">
        <v>14</v>
      </c>
      <c r="B25" s="28">
        <v>1</v>
      </c>
      <c r="C25" s="28">
        <v>1</v>
      </c>
      <c r="D25" s="28" t="s">
        <v>12</v>
      </c>
      <c r="E25" s="28">
        <v>2</v>
      </c>
      <c r="F25" s="27">
        <v>41820</v>
      </c>
      <c r="G25" s="26">
        <v>0.83333333333333304</v>
      </c>
      <c r="H25" s="27">
        <v>41821</v>
      </c>
      <c r="I25" s="26">
        <v>0.77083333333333304</v>
      </c>
      <c r="J25" s="28">
        <v>115</v>
      </c>
      <c r="K25" s="25">
        <v>21.670000000000005</v>
      </c>
      <c r="L25" s="30">
        <v>45096.46</v>
      </c>
      <c r="M25" s="31">
        <f t="shared" si="2"/>
        <v>40586814</v>
      </c>
      <c r="N25" s="31">
        <f t="shared" si="3"/>
        <v>40.586813999999997</v>
      </c>
      <c r="O25" s="24">
        <f t="shared" si="0"/>
        <v>1.162236762960017</v>
      </c>
      <c r="P25" s="24">
        <f t="shared" si="1"/>
        <v>2.8635821549334155</v>
      </c>
    </row>
    <row r="26" spans="1:16" x14ac:dyDescent="0.25">
      <c r="A26" s="28" t="s">
        <v>14</v>
      </c>
      <c r="B26" s="28">
        <v>1</v>
      </c>
      <c r="C26" s="28">
        <v>1</v>
      </c>
      <c r="D26" s="28" t="s">
        <v>12</v>
      </c>
      <c r="E26" s="28">
        <v>2</v>
      </c>
      <c r="F26" s="27">
        <v>41820</v>
      </c>
      <c r="G26" s="26">
        <v>0.83333333333333304</v>
      </c>
      <c r="H26" s="27">
        <v>41821</v>
      </c>
      <c r="I26" s="26">
        <v>0.77083333333333304</v>
      </c>
      <c r="J26" s="28">
        <v>120</v>
      </c>
      <c r="K26" s="25">
        <v>35.936666666666675</v>
      </c>
      <c r="L26" s="30">
        <v>45096.46</v>
      </c>
      <c r="M26" s="31">
        <f t="shared" si="2"/>
        <v>40586814</v>
      </c>
      <c r="N26" s="31">
        <f t="shared" si="3"/>
        <v>40.586813999999997</v>
      </c>
      <c r="O26" s="24">
        <f t="shared" si="0"/>
        <v>1.3214721659498199</v>
      </c>
      <c r="P26" s="24">
        <f t="shared" si="1"/>
        <v>3.2559150022217072</v>
      </c>
    </row>
    <row r="27" spans="1:16" x14ac:dyDescent="0.25">
      <c r="A27" s="28" t="s">
        <v>14</v>
      </c>
      <c r="B27" s="28">
        <v>1</v>
      </c>
      <c r="C27" s="28">
        <v>1</v>
      </c>
      <c r="D27" s="28" t="s">
        <v>12</v>
      </c>
      <c r="E27" s="28">
        <v>2</v>
      </c>
      <c r="F27" s="27">
        <v>41820</v>
      </c>
      <c r="G27" s="26">
        <v>0.83333333333333304</v>
      </c>
      <c r="H27" s="27">
        <v>41821</v>
      </c>
      <c r="I27" s="26">
        <v>0.77083333333333304</v>
      </c>
      <c r="J27" s="28">
        <v>125</v>
      </c>
      <c r="K27" s="25">
        <v>-1.3300000000000125</v>
      </c>
      <c r="L27" s="30">
        <v>45096.46</v>
      </c>
      <c r="M27" s="31">
        <f t="shared" si="2"/>
        <v>40586814</v>
      </c>
      <c r="N27" s="31">
        <f t="shared" si="3"/>
        <v>40.586813999999997</v>
      </c>
      <c r="O27" s="24">
        <f t="shared" si="0"/>
        <v>0.94492132622444047</v>
      </c>
      <c r="P27" s="24">
        <f t="shared" si="1"/>
        <v>2.3281485613146193</v>
      </c>
    </row>
    <row r="28" spans="1:16" x14ac:dyDescent="0.25">
      <c r="A28" s="28" t="s">
        <v>14</v>
      </c>
      <c r="B28" s="28">
        <v>1</v>
      </c>
      <c r="C28" s="28">
        <v>1</v>
      </c>
      <c r="D28" s="28" t="s">
        <v>12</v>
      </c>
      <c r="E28" s="28">
        <v>2</v>
      </c>
      <c r="F28" s="27">
        <v>41820</v>
      </c>
      <c r="G28" s="26">
        <v>0.83333333333333304</v>
      </c>
      <c r="H28" s="27">
        <v>41821</v>
      </c>
      <c r="I28" s="26">
        <v>0.77083333333333304</v>
      </c>
      <c r="J28" s="28">
        <v>130</v>
      </c>
      <c r="K28" s="25">
        <v>3.0033333333333396</v>
      </c>
      <c r="L28" s="30">
        <v>45096.46</v>
      </c>
      <c r="M28" s="31">
        <f t="shared" si="2"/>
        <v>40586814</v>
      </c>
      <c r="N28" s="31">
        <f t="shared" si="3"/>
        <v>40.586813999999997</v>
      </c>
      <c r="O28" s="24">
        <f t="shared" si="0"/>
        <v>0.98250130437973526</v>
      </c>
      <c r="P28" s="24">
        <f t="shared" si="1"/>
        <v>2.4207401556075219</v>
      </c>
    </row>
    <row r="29" spans="1:16" x14ac:dyDescent="0.25">
      <c r="A29" s="28" t="s">
        <v>14</v>
      </c>
      <c r="B29" s="28">
        <v>1</v>
      </c>
      <c r="C29" s="28">
        <v>1</v>
      </c>
      <c r="D29" s="28" t="s">
        <v>12</v>
      </c>
      <c r="E29" s="28">
        <v>2</v>
      </c>
      <c r="F29" s="27">
        <v>41820</v>
      </c>
      <c r="G29" s="26">
        <v>0.83333333333333304</v>
      </c>
      <c r="H29" s="27">
        <v>41821</v>
      </c>
      <c r="I29" s="26">
        <v>0.77083333333333304</v>
      </c>
      <c r="J29" s="28">
        <v>135</v>
      </c>
      <c r="K29" s="25">
        <v>71.27</v>
      </c>
      <c r="L29" s="30">
        <v>45096.46</v>
      </c>
      <c r="M29" s="31">
        <f t="shared" si="2"/>
        <v>40586814</v>
      </c>
      <c r="N29" s="31">
        <f t="shared" si="3"/>
        <v>40.586813999999997</v>
      </c>
      <c r="O29" s="24">
        <f t="shared" si="0"/>
        <v>1.8161999747544006</v>
      </c>
      <c r="P29" s="24">
        <f t="shared" si="1"/>
        <v>4.4748522876281953</v>
      </c>
    </row>
    <row r="30" spans="1:16" x14ac:dyDescent="0.25">
      <c r="A30" s="28" t="s">
        <v>14</v>
      </c>
      <c r="B30" s="28">
        <v>1</v>
      </c>
      <c r="C30" s="28">
        <v>1</v>
      </c>
      <c r="D30" s="28" t="s">
        <v>12</v>
      </c>
      <c r="E30" s="28">
        <v>2</v>
      </c>
      <c r="F30" s="27">
        <v>41820</v>
      </c>
      <c r="G30" s="26">
        <v>0.83333333333333304</v>
      </c>
      <c r="H30" s="27">
        <v>41821</v>
      </c>
      <c r="I30" s="26">
        <v>0.77083333333333304</v>
      </c>
      <c r="J30" s="28">
        <v>140</v>
      </c>
      <c r="K30" s="25">
        <v>44.503333333333337</v>
      </c>
      <c r="L30" s="30">
        <v>45096.46</v>
      </c>
      <c r="M30" s="31">
        <f t="shared" si="2"/>
        <v>40586814</v>
      </c>
      <c r="N30" s="31">
        <f t="shared" si="3"/>
        <v>40.586813999999997</v>
      </c>
      <c r="O30" s="24">
        <f t="shared" si="0"/>
        <v>1.4273882736981365</v>
      </c>
      <c r="P30" s="24">
        <f t="shared" si="1"/>
        <v>3.5168768696605173</v>
      </c>
    </row>
    <row r="31" spans="1:16" x14ac:dyDescent="0.25">
      <c r="A31" s="28" t="s">
        <v>14</v>
      </c>
      <c r="B31" s="28">
        <v>1</v>
      </c>
      <c r="C31" s="28">
        <v>1</v>
      </c>
      <c r="D31" s="28" t="s">
        <v>12</v>
      </c>
      <c r="E31" s="28">
        <v>2</v>
      </c>
      <c r="F31" s="27">
        <v>41820</v>
      </c>
      <c r="G31" s="26">
        <v>0.83333333333333304</v>
      </c>
      <c r="H31" s="27">
        <v>41821</v>
      </c>
      <c r="I31" s="26">
        <v>0.77083333333333304</v>
      </c>
      <c r="J31" s="28">
        <v>145</v>
      </c>
      <c r="K31" s="25">
        <v>63.169999999999987</v>
      </c>
      <c r="L31" s="30">
        <v>45096.46</v>
      </c>
      <c r="M31" s="31">
        <f t="shared" si="2"/>
        <v>40586814</v>
      </c>
      <c r="N31" s="31">
        <f t="shared" si="3"/>
        <v>40.586813999999997</v>
      </c>
      <c r="O31" s="24">
        <f t="shared" si="0"/>
        <v>1.6885098465669035</v>
      </c>
      <c r="P31" s="24">
        <f t="shared" si="1"/>
        <v>4.1602424042618953</v>
      </c>
    </row>
    <row r="32" spans="1:16" x14ac:dyDescent="0.25">
      <c r="A32" s="28" t="s">
        <v>14</v>
      </c>
      <c r="B32" s="28">
        <v>1</v>
      </c>
      <c r="C32" s="28">
        <v>1</v>
      </c>
      <c r="D32" s="28" t="s">
        <v>12</v>
      </c>
      <c r="E32" s="28">
        <v>2</v>
      </c>
      <c r="F32" s="27">
        <v>41820</v>
      </c>
      <c r="G32" s="26">
        <v>0.83333333333333304</v>
      </c>
      <c r="H32" s="27">
        <v>41821</v>
      </c>
      <c r="I32" s="26">
        <v>0.77083333333333304</v>
      </c>
      <c r="J32" s="28">
        <v>150</v>
      </c>
      <c r="K32" s="25">
        <v>25.203333333333347</v>
      </c>
      <c r="L32" s="30">
        <v>45096.46</v>
      </c>
      <c r="M32" s="31">
        <f t="shared" si="2"/>
        <v>40586814</v>
      </c>
      <c r="N32" s="31">
        <f t="shared" si="3"/>
        <v>40.586813999999997</v>
      </c>
      <c r="O32" s="24">
        <f t="shared" si="0"/>
        <v>1.1997898211037563</v>
      </c>
      <c r="P32" s="24">
        <f t="shared" si="1"/>
        <v>2.9561074222375678</v>
      </c>
    </row>
    <row r="33" spans="1:16" x14ac:dyDescent="0.25">
      <c r="A33" s="28" t="s">
        <v>14</v>
      </c>
      <c r="B33" s="28">
        <v>1</v>
      </c>
      <c r="C33" s="28">
        <v>1</v>
      </c>
      <c r="D33" s="28" t="s">
        <v>12</v>
      </c>
      <c r="E33" s="28">
        <v>2</v>
      </c>
      <c r="F33" s="27">
        <v>41820</v>
      </c>
      <c r="G33" s="26">
        <v>0.83333333333333304</v>
      </c>
      <c r="H33" s="27">
        <v>41821</v>
      </c>
      <c r="I33" s="26">
        <v>0.77083333333333304</v>
      </c>
      <c r="J33" s="28">
        <v>155</v>
      </c>
      <c r="K33" s="25">
        <v>63.703333333333326</v>
      </c>
      <c r="L33" s="30">
        <v>45096.46</v>
      </c>
      <c r="M33" s="31">
        <f t="shared" si="2"/>
        <v>40586814</v>
      </c>
      <c r="N33" s="31">
        <f t="shared" si="3"/>
        <v>40.586813999999997</v>
      </c>
      <c r="O33" s="24">
        <f t="shared" si="0"/>
        <v>1.6966341766238535</v>
      </c>
      <c r="P33" s="24">
        <f t="shared" si="1"/>
        <v>4.1802595705685439</v>
      </c>
    </row>
    <row r="34" spans="1:16" x14ac:dyDescent="0.25">
      <c r="A34" s="28" t="s">
        <v>14</v>
      </c>
      <c r="B34" s="28">
        <v>1</v>
      </c>
      <c r="C34" s="28">
        <v>1</v>
      </c>
      <c r="D34" s="28" t="s">
        <v>12</v>
      </c>
      <c r="E34" s="28">
        <v>2</v>
      </c>
      <c r="F34" s="27">
        <v>41820</v>
      </c>
      <c r="G34" s="26">
        <v>0.83333333333333304</v>
      </c>
      <c r="H34" s="27">
        <v>41821</v>
      </c>
      <c r="I34" s="26">
        <v>0.77083333333333304</v>
      </c>
      <c r="J34" s="28">
        <v>160</v>
      </c>
      <c r="K34" s="25">
        <v>22.336666666666673</v>
      </c>
      <c r="L34" s="30">
        <v>45096.46</v>
      </c>
      <c r="M34" s="31">
        <f t="shared" si="2"/>
        <v>40586814</v>
      </c>
      <c r="N34" s="31">
        <f t="shared" si="3"/>
        <v>40.586813999999997</v>
      </c>
      <c r="O34" s="24">
        <f t="shared" si="0"/>
        <v>1.1692311457028701</v>
      </c>
      <c r="P34" s="24">
        <f t="shared" si="1"/>
        <v>2.8808152955855815</v>
      </c>
    </row>
    <row r="35" spans="1:16" x14ac:dyDescent="0.25">
      <c r="A35" s="28" t="s">
        <v>14</v>
      </c>
      <c r="B35" s="28">
        <v>1</v>
      </c>
      <c r="C35" s="28">
        <v>2</v>
      </c>
      <c r="D35" s="28" t="s">
        <v>13</v>
      </c>
      <c r="E35" s="28">
        <v>1</v>
      </c>
      <c r="F35" s="27">
        <v>41820</v>
      </c>
      <c r="G35" s="26">
        <v>0.83333333333333304</v>
      </c>
      <c r="H35" s="27">
        <v>41821</v>
      </c>
      <c r="I35" s="26">
        <v>0.77083333333333304</v>
      </c>
      <c r="J35" s="28">
        <v>0</v>
      </c>
      <c r="K35" s="25">
        <v>155.97333333333333</v>
      </c>
      <c r="L35" s="30">
        <v>45096.46</v>
      </c>
      <c r="M35" s="31">
        <f t="shared" si="2"/>
        <v>40586814</v>
      </c>
      <c r="N35" s="31">
        <f t="shared" si="3"/>
        <v>40.586813999999997</v>
      </c>
      <c r="O35" s="24">
        <f t="shared" si="0"/>
        <v>3.8925964092611949</v>
      </c>
      <c r="P35" s="24">
        <f t="shared" si="1"/>
        <v>9.5907907658413283</v>
      </c>
    </row>
    <row r="36" spans="1:16" x14ac:dyDescent="0.25">
      <c r="A36" s="28" t="s">
        <v>14</v>
      </c>
      <c r="B36" s="28">
        <v>1</v>
      </c>
      <c r="C36" s="28">
        <v>2</v>
      </c>
      <c r="D36" s="28" t="s">
        <v>13</v>
      </c>
      <c r="E36" s="28">
        <v>1</v>
      </c>
      <c r="F36" s="27">
        <v>41820</v>
      </c>
      <c r="G36" s="26">
        <v>0.83333333333333304</v>
      </c>
      <c r="H36" s="27">
        <v>41821</v>
      </c>
      <c r="I36" s="26">
        <v>0.77083333333333304</v>
      </c>
      <c r="J36" s="28">
        <v>5</v>
      </c>
      <c r="K36" s="25">
        <v>160.60666666666668</v>
      </c>
      <c r="L36" s="30">
        <v>45096.46</v>
      </c>
      <c r="M36" s="31">
        <f t="shared" si="2"/>
        <v>40586814</v>
      </c>
      <c r="N36" s="31">
        <f t="shared" si="3"/>
        <v>40.586813999999997</v>
      </c>
      <c r="O36" s="24">
        <f t="shared" si="0"/>
        <v>4.0583496156948415</v>
      </c>
      <c r="P36" s="24">
        <f t="shared" si="1"/>
        <v>9.999182531781976</v>
      </c>
    </row>
    <row r="37" spans="1:16" x14ac:dyDescent="0.25">
      <c r="A37" s="28" t="s">
        <v>14</v>
      </c>
      <c r="B37" s="28">
        <v>1</v>
      </c>
      <c r="C37" s="28">
        <v>2</v>
      </c>
      <c r="D37" s="28" t="s">
        <v>13</v>
      </c>
      <c r="E37" s="28">
        <v>1</v>
      </c>
      <c r="F37" s="27">
        <v>41820</v>
      </c>
      <c r="G37" s="26">
        <v>0.83333333333333304</v>
      </c>
      <c r="H37" s="27">
        <v>41821</v>
      </c>
      <c r="I37" s="26">
        <v>0.77083333333333304</v>
      </c>
      <c r="J37" s="28">
        <v>10</v>
      </c>
      <c r="K37" s="25">
        <v>179.74</v>
      </c>
      <c r="L37" s="30">
        <v>45096.46</v>
      </c>
      <c r="M37" s="31">
        <f t="shared" si="2"/>
        <v>40586814</v>
      </c>
      <c r="N37" s="31">
        <f t="shared" si="3"/>
        <v>40.586813999999997</v>
      </c>
      <c r="O37" s="24">
        <f t="shared" si="0"/>
        <v>4.8209759767752001</v>
      </c>
      <c r="P37" s="24">
        <f t="shared" si="1"/>
        <v>11.878182842277791</v>
      </c>
    </row>
    <row r="38" spans="1:16" x14ac:dyDescent="0.25">
      <c r="A38" s="28" t="s">
        <v>14</v>
      </c>
      <c r="B38" s="28">
        <v>1</v>
      </c>
      <c r="C38" s="28">
        <v>2</v>
      </c>
      <c r="D38" s="28" t="s">
        <v>13</v>
      </c>
      <c r="E38" s="28">
        <v>1</v>
      </c>
      <c r="F38" s="27">
        <v>41820</v>
      </c>
      <c r="G38" s="26">
        <v>0.83333333333333304</v>
      </c>
      <c r="H38" s="27">
        <v>41821</v>
      </c>
      <c r="I38" s="26">
        <v>0.77083333333333304</v>
      </c>
      <c r="J38" s="28">
        <v>15</v>
      </c>
      <c r="K38" s="25">
        <v>184.27333333333331</v>
      </c>
      <c r="L38" s="30">
        <v>45096.46</v>
      </c>
      <c r="M38" s="31">
        <f t="shared" si="2"/>
        <v>40586814</v>
      </c>
      <c r="N38" s="31">
        <f t="shared" si="3"/>
        <v>40.586813999999997</v>
      </c>
      <c r="O38" s="24">
        <f t="shared" si="0"/>
        <v>5.0217395238411608</v>
      </c>
      <c r="P38" s="24">
        <f t="shared" si="1"/>
        <v>12.372834989810141</v>
      </c>
    </row>
    <row r="39" spans="1:16" x14ac:dyDescent="0.25">
      <c r="A39" s="28" t="s">
        <v>14</v>
      </c>
      <c r="B39" s="28">
        <v>1</v>
      </c>
      <c r="C39" s="28">
        <v>2</v>
      </c>
      <c r="D39" s="28" t="s">
        <v>13</v>
      </c>
      <c r="E39" s="28">
        <v>1</v>
      </c>
      <c r="F39" s="27">
        <v>41820</v>
      </c>
      <c r="G39" s="26">
        <v>0.83333333333333304</v>
      </c>
      <c r="H39" s="27">
        <v>41821</v>
      </c>
      <c r="I39" s="26">
        <v>0.77083333333333304</v>
      </c>
      <c r="J39" s="28">
        <v>20</v>
      </c>
      <c r="K39" s="25">
        <v>131.30666666666667</v>
      </c>
      <c r="L39" s="30">
        <v>45096.46</v>
      </c>
      <c r="M39" s="31">
        <f t="shared" si="2"/>
        <v>40586814</v>
      </c>
      <c r="N39" s="31">
        <f t="shared" si="3"/>
        <v>40.586813999999997</v>
      </c>
      <c r="O39" s="24">
        <f t="shared" si="0"/>
        <v>3.1176402713312164</v>
      </c>
      <c r="P39" s="24">
        <f t="shared" si="1"/>
        <v>7.6814116804812924</v>
      </c>
    </row>
    <row r="40" spans="1:16" x14ac:dyDescent="0.25">
      <c r="A40" s="28" t="s">
        <v>14</v>
      </c>
      <c r="B40" s="28">
        <v>1</v>
      </c>
      <c r="C40" s="28">
        <v>2</v>
      </c>
      <c r="D40" s="28" t="s">
        <v>13</v>
      </c>
      <c r="E40" s="28">
        <v>1</v>
      </c>
      <c r="F40" s="27">
        <v>41820</v>
      </c>
      <c r="G40" s="26">
        <v>0.83333333333333304</v>
      </c>
      <c r="H40" s="27">
        <v>41821</v>
      </c>
      <c r="I40" s="26">
        <v>0.77083333333333304</v>
      </c>
      <c r="J40" s="28">
        <v>25</v>
      </c>
      <c r="K40" s="25">
        <v>96.339999999999989</v>
      </c>
      <c r="L40" s="30">
        <v>45096.46</v>
      </c>
      <c r="M40" s="31">
        <f t="shared" si="2"/>
        <v>40586814</v>
      </c>
      <c r="N40" s="31">
        <f t="shared" si="3"/>
        <v>40.586813999999997</v>
      </c>
      <c r="O40" s="24">
        <f t="shared" si="0"/>
        <v>2.2759018521409846</v>
      </c>
      <c r="P40" s="24">
        <f t="shared" si="1"/>
        <v>5.6074907780171772</v>
      </c>
    </row>
    <row r="41" spans="1:16" x14ac:dyDescent="0.25">
      <c r="A41" s="28" t="s">
        <v>14</v>
      </c>
      <c r="B41" s="28">
        <v>1</v>
      </c>
      <c r="C41" s="28">
        <v>2</v>
      </c>
      <c r="D41" s="28" t="s">
        <v>13</v>
      </c>
      <c r="E41" s="28">
        <v>1</v>
      </c>
      <c r="F41" s="27">
        <v>41820</v>
      </c>
      <c r="G41" s="26">
        <v>0.83333333333333304</v>
      </c>
      <c r="H41" s="27">
        <v>41821</v>
      </c>
      <c r="I41" s="26">
        <v>0.77083333333333304</v>
      </c>
      <c r="J41" s="28">
        <v>30</v>
      </c>
      <c r="K41" s="25">
        <v>240.9</v>
      </c>
      <c r="L41" s="30">
        <v>45096.46</v>
      </c>
      <c r="M41" s="31">
        <f t="shared" si="2"/>
        <v>40586814</v>
      </c>
      <c r="N41" s="31">
        <f t="shared" si="3"/>
        <v>40.586813999999997</v>
      </c>
      <c r="O41" s="24">
        <f t="shared" si="0"/>
        <v>8.3596485970992411</v>
      </c>
      <c r="P41" s="24">
        <f t="shared" si="1"/>
        <v>20.596956925712973</v>
      </c>
    </row>
    <row r="42" spans="1:16" x14ac:dyDescent="0.25">
      <c r="A42" s="28" t="s">
        <v>14</v>
      </c>
      <c r="B42" s="28">
        <v>1</v>
      </c>
      <c r="C42" s="28">
        <v>2</v>
      </c>
      <c r="D42" s="28" t="s">
        <v>13</v>
      </c>
      <c r="E42" s="28">
        <v>1</v>
      </c>
      <c r="F42" s="27">
        <v>41820</v>
      </c>
      <c r="G42" s="26">
        <v>0.83333333333333304</v>
      </c>
      <c r="H42" s="27">
        <v>41821</v>
      </c>
      <c r="I42" s="26">
        <v>0.77083333333333304</v>
      </c>
      <c r="J42" s="28">
        <v>35</v>
      </c>
      <c r="K42" s="25">
        <v>226.00666666666666</v>
      </c>
      <c r="L42" s="30">
        <v>45096.46</v>
      </c>
      <c r="M42" s="31">
        <f t="shared" si="2"/>
        <v>40586814</v>
      </c>
      <c r="N42" s="31">
        <f t="shared" si="3"/>
        <v>40.586813999999997</v>
      </c>
      <c r="O42" s="24">
        <f t="shared" si="0"/>
        <v>7.3109731618228651</v>
      </c>
      <c r="P42" s="24">
        <f t="shared" si="1"/>
        <v>18.013173346946783</v>
      </c>
    </row>
    <row r="43" spans="1:16" x14ac:dyDescent="0.25">
      <c r="A43" s="28" t="s">
        <v>14</v>
      </c>
      <c r="B43" s="28">
        <v>1</v>
      </c>
      <c r="C43" s="28">
        <v>2</v>
      </c>
      <c r="D43" s="28" t="s">
        <v>13</v>
      </c>
      <c r="E43" s="28">
        <v>1</v>
      </c>
      <c r="F43" s="27">
        <v>41820</v>
      </c>
      <c r="G43" s="26">
        <v>0.83333333333333304</v>
      </c>
      <c r="H43" s="27">
        <v>41821</v>
      </c>
      <c r="I43" s="26">
        <v>0.77083333333333304</v>
      </c>
      <c r="J43" s="28">
        <v>40</v>
      </c>
      <c r="K43" s="25">
        <v>169.54</v>
      </c>
      <c r="L43" s="30">
        <v>45096.46</v>
      </c>
      <c r="M43" s="31">
        <f t="shared" si="2"/>
        <v>40586814</v>
      </c>
      <c r="N43" s="31">
        <f t="shared" si="3"/>
        <v>40.586813999999997</v>
      </c>
      <c r="O43" s="24">
        <f t="shared" si="0"/>
        <v>4.3981165496032855</v>
      </c>
      <c r="P43" s="24">
        <f t="shared" si="1"/>
        <v>10.836318784724728</v>
      </c>
    </row>
    <row r="44" spans="1:16" x14ac:dyDescent="0.25">
      <c r="A44" s="28" t="s">
        <v>14</v>
      </c>
      <c r="B44" s="28">
        <v>1</v>
      </c>
      <c r="C44" s="28">
        <v>2</v>
      </c>
      <c r="D44" s="28" t="s">
        <v>13</v>
      </c>
      <c r="E44" s="28">
        <v>1</v>
      </c>
      <c r="F44" s="27">
        <v>41820</v>
      </c>
      <c r="G44" s="26">
        <v>0.83333333333333304</v>
      </c>
      <c r="H44" s="27">
        <v>41821</v>
      </c>
      <c r="I44" s="26">
        <v>0.77083333333333304</v>
      </c>
      <c r="J44" s="28">
        <v>45</v>
      </c>
      <c r="K44" s="25">
        <v>242.62</v>
      </c>
      <c r="L44" s="30">
        <v>45096.46</v>
      </c>
      <c r="M44" s="31">
        <f t="shared" si="2"/>
        <v>40586814</v>
      </c>
      <c r="N44" s="31">
        <f t="shared" si="3"/>
        <v>40.586813999999997</v>
      </c>
      <c r="O44" s="24">
        <f t="shared" si="0"/>
        <v>8.4900627587373414</v>
      </c>
      <c r="P44" s="24">
        <f t="shared" si="1"/>
        <v>20.918278430865115</v>
      </c>
    </row>
    <row r="45" spans="1:16" x14ac:dyDescent="0.25">
      <c r="A45" s="28" t="s">
        <v>14</v>
      </c>
      <c r="B45" s="28">
        <v>1</v>
      </c>
      <c r="C45" s="28">
        <v>2</v>
      </c>
      <c r="D45" s="28" t="s">
        <v>13</v>
      </c>
      <c r="E45" s="28">
        <v>1</v>
      </c>
      <c r="F45" s="27">
        <v>41820</v>
      </c>
      <c r="G45" s="26">
        <v>0.83333333333333304</v>
      </c>
      <c r="H45" s="27">
        <v>41821</v>
      </c>
      <c r="I45" s="26">
        <v>0.77083333333333304</v>
      </c>
      <c r="J45" s="28">
        <v>50</v>
      </c>
      <c r="K45" s="25">
        <v>142.04</v>
      </c>
      <c r="L45" s="30">
        <v>45096.46</v>
      </c>
      <c r="M45" s="31">
        <f t="shared" si="2"/>
        <v>40586814</v>
      </c>
      <c r="N45" s="31">
        <f t="shared" si="3"/>
        <v>40.586813999999997</v>
      </c>
      <c r="O45" s="24">
        <f t="shared" si="0"/>
        <v>3.4338304672549524</v>
      </c>
      <c r="P45" s="24">
        <f t="shared" si="1"/>
        <v>8.4604582839514144</v>
      </c>
    </row>
    <row r="46" spans="1:16" x14ac:dyDescent="0.25">
      <c r="A46" s="28" t="s">
        <v>14</v>
      </c>
      <c r="B46" s="28">
        <v>1</v>
      </c>
      <c r="C46" s="28">
        <v>2</v>
      </c>
      <c r="D46" s="28" t="s">
        <v>13</v>
      </c>
      <c r="E46" s="28">
        <v>1</v>
      </c>
      <c r="F46" s="27">
        <v>41820</v>
      </c>
      <c r="G46" s="26">
        <v>0.83333333333333304</v>
      </c>
      <c r="H46" s="27">
        <v>41821</v>
      </c>
      <c r="I46" s="26">
        <v>0.77083333333333304</v>
      </c>
      <c r="J46" s="28">
        <v>55</v>
      </c>
      <c r="K46" s="25">
        <v>99.90666666666668</v>
      </c>
      <c r="L46" s="30">
        <v>45096.46</v>
      </c>
      <c r="M46" s="31">
        <f t="shared" si="2"/>
        <v>40586814</v>
      </c>
      <c r="N46" s="31">
        <f t="shared" si="3"/>
        <v>40.586813999999997</v>
      </c>
      <c r="O46" s="24">
        <f t="shared" si="0"/>
        <v>2.3501435052921118</v>
      </c>
      <c r="P46" s="24">
        <f t="shared" si="1"/>
        <v>5.7904114013287957</v>
      </c>
    </row>
    <row r="47" spans="1:16" x14ac:dyDescent="0.25">
      <c r="A47" s="28" t="s">
        <v>14</v>
      </c>
      <c r="B47" s="28">
        <v>1</v>
      </c>
      <c r="C47" s="28">
        <v>2</v>
      </c>
      <c r="D47" s="28" t="s">
        <v>13</v>
      </c>
      <c r="E47" s="28">
        <v>1</v>
      </c>
      <c r="F47" s="27">
        <v>41820</v>
      </c>
      <c r="G47" s="26">
        <v>0.83333333333333304</v>
      </c>
      <c r="H47" s="27">
        <v>41821</v>
      </c>
      <c r="I47" s="26">
        <v>0.77083333333333304</v>
      </c>
      <c r="J47" s="28">
        <v>60</v>
      </c>
      <c r="K47" s="25">
        <v>14.673333333333327</v>
      </c>
      <c r="L47" s="30">
        <v>45096.46</v>
      </c>
      <c r="M47" s="31">
        <f t="shared" si="2"/>
        <v>40586814</v>
      </c>
      <c r="N47" s="31">
        <f t="shared" si="3"/>
        <v>40.586813999999997</v>
      </c>
      <c r="O47" s="24">
        <f t="shared" si="0"/>
        <v>1.0913073621926745</v>
      </c>
      <c r="P47" s="24">
        <f t="shared" si="1"/>
        <v>2.6888224392106133</v>
      </c>
    </row>
    <row r="48" spans="1:16" x14ac:dyDescent="0.25">
      <c r="A48" s="28" t="s">
        <v>14</v>
      </c>
      <c r="B48" s="28">
        <v>1</v>
      </c>
      <c r="C48" s="28">
        <v>2</v>
      </c>
      <c r="D48" s="28" t="s">
        <v>13</v>
      </c>
      <c r="E48" s="28">
        <v>1</v>
      </c>
      <c r="F48" s="27">
        <v>41820</v>
      </c>
      <c r="G48" s="26">
        <v>0.83333333333333304</v>
      </c>
      <c r="H48" s="27">
        <v>41821</v>
      </c>
      <c r="I48" s="26">
        <v>0.77083333333333304</v>
      </c>
      <c r="J48" s="28">
        <v>65</v>
      </c>
      <c r="K48" s="25">
        <v>112.37333333333333</v>
      </c>
      <c r="L48" s="30">
        <v>45096.46</v>
      </c>
      <c r="M48" s="31">
        <f t="shared" si="2"/>
        <v>40586814</v>
      </c>
      <c r="N48" s="31">
        <f t="shared" si="3"/>
        <v>40.586813999999997</v>
      </c>
      <c r="O48" s="24">
        <f t="shared" si="0"/>
        <v>2.62919152075448</v>
      </c>
      <c r="P48" s="24">
        <f t="shared" si="1"/>
        <v>6.477945080277749</v>
      </c>
    </row>
    <row r="49" spans="1:16" x14ac:dyDescent="0.25">
      <c r="A49" s="28" t="s">
        <v>14</v>
      </c>
      <c r="B49" s="28">
        <v>1</v>
      </c>
      <c r="C49" s="28">
        <v>2</v>
      </c>
      <c r="D49" s="28" t="s">
        <v>13</v>
      </c>
      <c r="E49" s="28">
        <v>1</v>
      </c>
      <c r="F49" s="27">
        <v>41820</v>
      </c>
      <c r="G49" s="26">
        <v>0.83333333333333304</v>
      </c>
      <c r="H49" s="27">
        <v>41821</v>
      </c>
      <c r="I49" s="26">
        <v>0.77083333333333304</v>
      </c>
      <c r="J49" s="28">
        <v>70</v>
      </c>
      <c r="K49" s="25">
        <v>25.506666666666661</v>
      </c>
      <c r="L49" s="30">
        <v>45096.46</v>
      </c>
      <c r="M49" s="31">
        <f t="shared" si="2"/>
        <v>40586814</v>
      </c>
      <c r="N49" s="31">
        <f t="shared" si="3"/>
        <v>40.586813999999997</v>
      </c>
      <c r="O49" s="24">
        <f t="shared" si="0"/>
        <v>1.2030697223434972</v>
      </c>
      <c r="P49" s="24">
        <f t="shared" si="1"/>
        <v>2.9641886213179909</v>
      </c>
    </row>
    <row r="50" spans="1:16" x14ac:dyDescent="0.25">
      <c r="A50" s="28" t="s">
        <v>14</v>
      </c>
      <c r="B50" s="28">
        <v>1</v>
      </c>
      <c r="C50" s="28">
        <v>2</v>
      </c>
      <c r="D50" s="28" t="s">
        <v>13</v>
      </c>
      <c r="E50" s="28">
        <v>1</v>
      </c>
      <c r="F50" s="27">
        <v>41820</v>
      </c>
      <c r="G50" s="26">
        <v>0.83333333333333304</v>
      </c>
      <c r="H50" s="27">
        <v>41821</v>
      </c>
      <c r="I50" s="26">
        <v>0.77083333333333304</v>
      </c>
      <c r="J50" s="28">
        <v>75</v>
      </c>
      <c r="K50" s="25">
        <v>94.973333333333315</v>
      </c>
      <c r="L50" s="30">
        <v>45096.46</v>
      </c>
      <c r="M50" s="31">
        <f t="shared" si="2"/>
        <v>40586814</v>
      </c>
      <c r="N50" s="31">
        <f t="shared" si="3"/>
        <v>40.586813999999997</v>
      </c>
      <c r="O50" s="24">
        <f t="shared" si="0"/>
        <v>2.2480797162619996</v>
      </c>
      <c r="P50" s="24">
        <f t="shared" si="1"/>
        <v>5.538941086289749</v>
      </c>
    </row>
    <row r="51" spans="1:16" x14ac:dyDescent="0.25">
      <c r="A51" s="28" t="s">
        <v>14</v>
      </c>
      <c r="B51" s="28">
        <v>1</v>
      </c>
      <c r="C51" s="28">
        <v>2</v>
      </c>
      <c r="D51" s="28" t="s">
        <v>13</v>
      </c>
      <c r="E51" s="28">
        <v>1</v>
      </c>
      <c r="F51" s="27">
        <v>41820</v>
      </c>
      <c r="G51" s="26">
        <v>0.83333333333333304</v>
      </c>
      <c r="H51" s="27">
        <v>41821</v>
      </c>
      <c r="I51" s="26">
        <v>0.77083333333333304</v>
      </c>
      <c r="J51" s="28">
        <v>80</v>
      </c>
      <c r="K51" s="25">
        <v>4.640000000000005</v>
      </c>
      <c r="L51" s="30">
        <v>45096.46</v>
      </c>
      <c r="M51" s="31">
        <f t="shared" si="2"/>
        <v>40586814</v>
      </c>
      <c r="N51" s="31">
        <f t="shared" si="3"/>
        <v>40.586813999999997</v>
      </c>
      <c r="O51" s="24">
        <f t="shared" si="0"/>
        <v>0.99708066195226597</v>
      </c>
      <c r="P51" s="24">
        <f t="shared" si="1"/>
        <v>2.4566615698198584</v>
      </c>
    </row>
    <row r="52" spans="1:16" x14ac:dyDescent="0.25">
      <c r="A52" s="28" t="s">
        <v>14</v>
      </c>
      <c r="B52" s="28">
        <v>1</v>
      </c>
      <c r="C52" s="28">
        <v>2</v>
      </c>
      <c r="D52" s="28" t="s">
        <v>13</v>
      </c>
      <c r="E52" s="28">
        <v>1</v>
      </c>
      <c r="F52" s="27">
        <v>41820</v>
      </c>
      <c r="G52" s="26">
        <v>0.83333333333333304</v>
      </c>
      <c r="H52" s="27">
        <v>41821</v>
      </c>
      <c r="I52" s="26">
        <v>0.77083333333333304</v>
      </c>
      <c r="J52" s="28">
        <v>85</v>
      </c>
      <c r="K52" s="25">
        <v>18.106666666666666</v>
      </c>
      <c r="L52" s="30">
        <v>45096.46</v>
      </c>
      <c r="M52" s="31">
        <f t="shared" si="2"/>
        <v>40586814</v>
      </c>
      <c r="N52" s="31">
        <f t="shared" si="3"/>
        <v>40.586813999999997</v>
      </c>
      <c r="O52" s="24">
        <f t="shared" si="0"/>
        <v>1.1255551632420953</v>
      </c>
      <c r="P52" s="24">
        <f t="shared" si="1"/>
        <v>2.7732040343006359</v>
      </c>
    </row>
    <row r="53" spans="1:16" x14ac:dyDescent="0.25">
      <c r="A53" s="28" t="s">
        <v>14</v>
      </c>
      <c r="B53" s="28">
        <v>1</v>
      </c>
      <c r="C53" s="28">
        <v>2</v>
      </c>
      <c r="D53" s="28" t="s">
        <v>13</v>
      </c>
      <c r="E53" s="28">
        <v>1</v>
      </c>
      <c r="F53" s="27">
        <v>41820</v>
      </c>
      <c r="G53" s="26">
        <v>0.83333333333333304</v>
      </c>
      <c r="H53" s="27">
        <v>41821</v>
      </c>
      <c r="I53" s="26">
        <v>0.77083333333333304</v>
      </c>
      <c r="J53" s="28">
        <v>90</v>
      </c>
      <c r="K53" s="25">
        <v>52.973333333333336</v>
      </c>
      <c r="L53" s="30">
        <v>45096.46</v>
      </c>
      <c r="M53" s="31">
        <f t="shared" si="2"/>
        <v>40586814</v>
      </c>
      <c r="N53" s="31">
        <f t="shared" si="3"/>
        <v>40.586813999999997</v>
      </c>
      <c r="O53" s="24">
        <f t="shared" si="0"/>
        <v>1.5404527895109981</v>
      </c>
      <c r="P53" s="24">
        <f t="shared" si="1"/>
        <v>3.7954513737170847</v>
      </c>
    </row>
    <row r="54" spans="1:16" x14ac:dyDescent="0.25">
      <c r="A54" s="28" t="s">
        <v>14</v>
      </c>
      <c r="B54" s="28">
        <v>1</v>
      </c>
      <c r="C54" s="28">
        <v>2</v>
      </c>
      <c r="D54" s="28" t="s">
        <v>13</v>
      </c>
      <c r="E54" s="28">
        <v>1</v>
      </c>
      <c r="F54" s="27">
        <v>41820</v>
      </c>
      <c r="G54" s="26">
        <v>0.83333333333333304</v>
      </c>
      <c r="H54" s="27">
        <v>41821</v>
      </c>
      <c r="I54" s="26">
        <v>0.77083333333333304</v>
      </c>
      <c r="J54" s="28">
        <v>95</v>
      </c>
      <c r="K54" s="25">
        <v>33.94</v>
      </c>
      <c r="L54" s="30">
        <v>45096.46</v>
      </c>
      <c r="M54" s="31">
        <f t="shared" si="2"/>
        <v>40586814</v>
      </c>
      <c r="N54" s="31">
        <f t="shared" si="3"/>
        <v>40.586813999999997</v>
      </c>
      <c r="O54" s="24">
        <f t="shared" si="0"/>
        <v>1.2979374042800973</v>
      </c>
      <c r="P54" s="24">
        <f t="shared" si="1"/>
        <v>3.1979287762771853</v>
      </c>
    </row>
    <row r="55" spans="1:16" x14ac:dyDescent="0.25">
      <c r="A55" s="28" t="s">
        <v>14</v>
      </c>
      <c r="B55" s="28">
        <v>1</v>
      </c>
      <c r="C55" s="28">
        <v>2</v>
      </c>
      <c r="D55" s="28" t="s">
        <v>13</v>
      </c>
      <c r="E55" s="28">
        <v>1</v>
      </c>
      <c r="F55" s="27">
        <v>41820</v>
      </c>
      <c r="G55" s="26">
        <v>0.83333333333333304</v>
      </c>
      <c r="H55" s="27">
        <v>41821</v>
      </c>
      <c r="I55" s="26">
        <v>0.77083333333333304</v>
      </c>
      <c r="J55" s="28">
        <v>100</v>
      </c>
      <c r="K55" s="25">
        <v>61.506666666666661</v>
      </c>
      <c r="L55" s="30">
        <v>45096.46</v>
      </c>
      <c r="M55" s="31">
        <f t="shared" si="2"/>
        <v>40586814</v>
      </c>
      <c r="N55" s="31">
        <f t="shared" si="3"/>
        <v>40.586813999999997</v>
      </c>
      <c r="O55" s="24">
        <f t="shared" si="0"/>
        <v>1.6634211118752162</v>
      </c>
      <c r="P55" s="24">
        <f t="shared" si="1"/>
        <v>4.0984274150595228</v>
      </c>
    </row>
    <row r="56" spans="1:16" x14ac:dyDescent="0.25">
      <c r="A56" s="28" t="s">
        <v>14</v>
      </c>
      <c r="B56" s="28">
        <v>1</v>
      </c>
      <c r="C56" s="28">
        <v>2</v>
      </c>
      <c r="D56" s="28" t="s">
        <v>13</v>
      </c>
      <c r="E56" s="28">
        <v>1</v>
      </c>
      <c r="F56" s="27">
        <v>41820</v>
      </c>
      <c r="G56" s="26">
        <v>0.83333333333333304</v>
      </c>
      <c r="H56" s="27">
        <v>41821</v>
      </c>
      <c r="I56" s="26">
        <v>0.77083333333333304</v>
      </c>
      <c r="J56" s="28">
        <v>105</v>
      </c>
      <c r="K56" s="25">
        <v>156.14000000000001</v>
      </c>
      <c r="L56" s="30">
        <v>45096.46</v>
      </c>
      <c r="M56" s="31">
        <f t="shared" si="2"/>
        <v>40586814</v>
      </c>
      <c r="N56" s="31">
        <f t="shared" si="3"/>
        <v>40.586813999999997</v>
      </c>
      <c r="O56" s="24">
        <f t="shared" si="0"/>
        <v>3.8984396852364545</v>
      </c>
      <c r="P56" s="24">
        <f t="shared" si="1"/>
        <v>9.6051877470265463</v>
      </c>
    </row>
    <row r="57" spans="1:16" x14ac:dyDescent="0.25">
      <c r="A57" s="28" t="s">
        <v>14</v>
      </c>
      <c r="B57" s="28">
        <v>1</v>
      </c>
      <c r="C57" s="28">
        <v>2</v>
      </c>
      <c r="D57" s="28" t="s">
        <v>13</v>
      </c>
      <c r="E57" s="28">
        <v>1</v>
      </c>
      <c r="F57" s="27">
        <v>41820</v>
      </c>
      <c r="G57" s="26">
        <v>0.83333333333333304</v>
      </c>
      <c r="H57" s="27">
        <v>41821</v>
      </c>
      <c r="I57" s="26">
        <v>0.77083333333333304</v>
      </c>
      <c r="J57" s="28">
        <v>110</v>
      </c>
      <c r="K57" s="25">
        <v>45.406666666666659</v>
      </c>
      <c r="L57" s="30">
        <v>45096.46</v>
      </c>
      <c r="M57" s="31">
        <f t="shared" si="2"/>
        <v>40586814</v>
      </c>
      <c r="N57" s="31">
        <f t="shared" si="3"/>
        <v>40.586813999999997</v>
      </c>
      <c r="O57" s="24">
        <f t="shared" si="0"/>
        <v>1.4390402414323002</v>
      </c>
      <c r="P57" s="24">
        <f t="shared" si="1"/>
        <v>3.5455856215575343</v>
      </c>
    </row>
    <row r="58" spans="1:16" x14ac:dyDescent="0.25">
      <c r="A58" s="28" t="s">
        <v>14</v>
      </c>
      <c r="B58" s="28">
        <v>1</v>
      </c>
      <c r="C58" s="28">
        <v>2</v>
      </c>
      <c r="D58" s="28" t="s">
        <v>13</v>
      </c>
      <c r="E58" s="28">
        <v>1</v>
      </c>
      <c r="F58" s="27">
        <v>41820</v>
      </c>
      <c r="G58" s="26">
        <v>0.83333333333333304</v>
      </c>
      <c r="H58" s="27">
        <v>41821</v>
      </c>
      <c r="I58" s="26">
        <v>0.77083333333333304</v>
      </c>
      <c r="J58" s="28">
        <v>115</v>
      </c>
      <c r="K58" s="25">
        <v>16.139999999999986</v>
      </c>
      <c r="L58" s="30">
        <v>45096.46</v>
      </c>
      <c r="M58" s="31">
        <f t="shared" si="2"/>
        <v>40586814</v>
      </c>
      <c r="N58" s="31">
        <f t="shared" si="3"/>
        <v>40.586813999999997</v>
      </c>
      <c r="O58" s="24">
        <f t="shared" si="0"/>
        <v>1.1058081137838176</v>
      </c>
      <c r="P58" s="24">
        <f t="shared" si="1"/>
        <v>2.7245501797303371</v>
      </c>
    </row>
    <row r="59" spans="1:16" x14ac:dyDescent="0.25">
      <c r="A59" s="28" t="s">
        <v>14</v>
      </c>
      <c r="B59" s="28">
        <v>1</v>
      </c>
      <c r="C59" s="28">
        <v>2</v>
      </c>
      <c r="D59" s="28" t="s">
        <v>13</v>
      </c>
      <c r="E59" s="28">
        <v>1</v>
      </c>
      <c r="F59" s="27">
        <v>41820</v>
      </c>
      <c r="G59" s="26">
        <v>0.83333333333333304</v>
      </c>
      <c r="H59" s="27">
        <v>41821</v>
      </c>
      <c r="I59" s="26">
        <v>0.77083333333333304</v>
      </c>
      <c r="J59" s="28">
        <v>120</v>
      </c>
      <c r="K59" s="25">
        <v>86.506666666666661</v>
      </c>
      <c r="L59" s="30">
        <v>45096.46</v>
      </c>
      <c r="M59" s="31">
        <f t="shared" si="2"/>
        <v>40586814</v>
      </c>
      <c r="N59" s="31">
        <f t="shared" si="3"/>
        <v>40.586813999999997</v>
      </c>
      <c r="O59" s="24">
        <f t="shared" si="0"/>
        <v>2.0831400449944617</v>
      </c>
      <c r="P59" s="24">
        <f t="shared" si="1"/>
        <v>5.1325537525425426</v>
      </c>
    </row>
    <row r="60" spans="1:16" x14ac:dyDescent="0.25">
      <c r="A60" s="28" t="s">
        <v>14</v>
      </c>
      <c r="B60" s="28">
        <v>1</v>
      </c>
      <c r="C60" s="28">
        <v>2</v>
      </c>
      <c r="D60" s="28" t="s">
        <v>13</v>
      </c>
      <c r="E60" s="28">
        <v>1</v>
      </c>
      <c r="F60" s="27">
        <v>41820</v>
      </c>
      <c r="G60" s="26">
        <v>0.83333333333333304</v>
      </c>
      <c r="H60" s="27">
        <v>41821</v>
      </c>
      <c r="I60" s="26">
        <v>0.77083333333333304</v>
      </c>
      <c r="J60" s="28">
        <v>125</v>
      </c>
      <c r="K60" s="25">
        <v>7.306666666666672</v>
      </c>
      <c r="L60" s="30">
        <v>45096.46</v>
      </c>
      <c r="M60" s="31">
        <f t="shared" si="2"/>
        <v>40586814</v>
      </c>
      <c r="N60" s="31">
        <f t="shared" si="3"/>
        <v>40.586813999999997</v>
      </c>
      <c r="O60" s="24">
        <f t="shared" si="0"/>
        <v>1.0213000681936779</v>
      </c>
      <c r="P60" s="24">
        <f t="shared" si="1"/>
        <v>2.5163346603004562</v>
      </c>
    </row>
    <row r="61" spans="1:16" x14ac:dyDescent="0.25">
      <c r="A61" s="28" t="s">
        <v>14</v>
      </c>
      <c r="B61" s="28">
        <v>1</v>
      </c>
      <c r="C61" s="28">
        <v>2</v>
      </c>
      <c r="D61" s="28" t="s">
        <v>13</v>
      </c>
      <c r="E61" s="28">
        <v>1</v>
      </c>
      <c r="F61" s="27">
        <v>41820</v>
      </c>
      <c r="G61" s="26">
        <v>0.83333333333333304</v>
      </c>
      <c r="H61" s="27">
        <v>41821</v>
      </c>
      <c r="I61" s="26">
        <v>0.77083333333333304</v>
      </c>
      <c r="J61" s="28">
        <v>130</v>
      </c>
      <c r="K61" s="25">
        <v>159.07333333333332</v>
      </c>
      <c r="L61" s="30">
        <v>45096.46</v>
      </c>
      <c r="M61" s="31">
        <f t="shared" si="2"/>
        <v>40586814</v>
      </c>
      <c r="N61" s="31">
        <f t="shared" si="3"/>
        <v>40.586813999999997</v>
      </c>
      <c r="O61" s="24">
        <f t="shared" si="0"/>
        <v>4.0027290555586799</v>
      </c>
      <c r="P61" s="24">
        <f t="shared" si="1"/>
        <v>9.8621415703106923</v>
      </c>
    </row>
    <row r="62" spans="1:16" x14ac:dyDescent="0.25">
      <c r="A62" s="28" t="s">
        <v>14</v>
      </c>
      <c r="B62" s="28">
        <v>1</v>
      </c>
      <c r="C62" s="28">
        <v>2</v>
      </c>
      <c r="D62" s="28" t="s">
        <v>13</v>
      </c>
      <c r="E62" s="28">
        <v>1</v>
      </c>
      <c r="F62" s="27">
        <v>41820</v>
      </c>
      <c r="G62" s="26">
        <v>0.83333333333333304</v>
      </c>
      <c r="H62" s="27">
        <v>41821</v>
      </c>
      <c r="I62" s="26">
        <v>0.77083333333333304</v>
      </c>
      <c r="J62" s="28">
        <v>135</v>
      </c>
      <c r="K62" s="25">
        <v>114.60666666666664</v>
      </c>
      <c r="L62" s="30">
        <v>45096.46</v>
      </c>
      <c r="M62" s="31">
        <f t="shared" si="2"/>
        <v>40586814</v>
      </c>
      <c r="N62" s="31">
        <f t="shared" si="3"/>
        <v>40.586813999999997</v>
      </c>
      <c r="O62" s="24">
        <f t="shared" si="0"/>
        <v>2.6825729565439396</v>
      </c>
      <c r="P62" s="24">
        <f t="shared" si="1"/>
        <v>6.6094691653893793</v>
      </c>
    </row>
    <row r="63" spans="1:16" x14ac:dyDescent="0.25">
      <c r="A63" s="28" t="s">
        <v>14</v>
      </c>
      <c r="B63" s="28">
        <v>1</v>
      </c>
      <c r="C63" s="28">
        <v>2</v>
      </c>
      <c r="D63" s="28" t="s">
        <v>13</v>
      </c>
      <c r="E63" s="28">
        <v>1</v>
      </c>
      <c r="F63" s="27">
        <v>41820</v>
      </c>
      <c r="G63" s="26">
        <v>0.83333333333333304</v>
      </c>
      <c r="H63" s="27">
        <v>41821</v>
      </c>
      <c r="I63" s="26">
        <v>0.77083333333333304</v>
      </c>
      <c r="J63" s="28">
        <v>140</v>
      </c>
      <c r="K63" s="25">
        <v>46.406666666666673</v>
      </c>
      <c r="L63" s="30">
        <v>45096.46</v>
      </c>
      <c r="M63" s="31">
        <f t="shared" si="2"/>
        <v>40586814</v>
      </c>
      <c r="N63" s="31">
        <f t="shared" si="3"/>
        <v>40.586813999999997</v>
      </c>
      <c r="O63" s="24">
        <f t="shared" si="0"/>
        <v>1.4520500599724655</v>
      </c>
      <c r="P63" s="24">
        <f t="shared" si="1"/>
        <v>3.5776399201289006</v>
      </c>
    </row>
    <row r="64" spans="1:16" x14ac:dyDescent="0.25">
      <c r="A64" s="28" t="s">
        <v>14</v>
      </c>
      <c r="B64" s="28">
        <v>1</v>
      </c>
      <c r="C64" s="28">
        <v>2</v>
      </c>
      <c r="D64" s="28" t="s">
        <v>13</v>
      </c>
      <c r="E64" s="28">
        <v>1</v>
      </c>
      <c r="F64" s="27">
        <v>41820</v>
      </c>
      <c r="G64" s="26">
        <v>0.83333333333333304</v>
      </c>
      <c r="H64" s="27">
        <v>41821</v>
      </c>
      <c r="I64" s="26">
        <v>0.77083333333333304</v>
      </c>
      <c r="J64" s="28">
        <v>145</v>
      </c>
      <c r="K64" s="25">
        <v>8.5400000000000009</v>
      </c>
      <c r="L64" s="30">
        <v>45096.46</v>
      </c>
      <c r="M64" s="31">
        <f t="shared" si="2"/>
        <v>40586814</v>
      </c>
      <c r="N64" s="31">
        <f t="shared" si="3"/>
        <v>40.586813999999997</v>
      </c>
      <c r="O64" s="24">
        <f t="shared" si="0"/>
        <v>1.0326996495823735</v>
      </c>
      <c r="P64" s="24">
        <f t="shared" si="1"/>
        <v>2.5444215689912828</v>
      </c>
    </row>
    <row r="65" spans="1:16" x14ac:dyDescent="0.25">
      <c r="A65" s="28" t="s">
        <v>14</v>
      </c>
      <c r="B65" s="28">
        <v>1</v>
      </c>
      <c r="C65" s="28">
        <v>2</v>
      </c>
      <c r="D65" s="28" t="s">
        <v>13</v>
      </c>
      <c r="E65" s="28">
        <v>1</v>
      </c>
      <c r="F65" s="27">
        <v>41820</v>
      </c>
      <c r="G65" s="26">
        <v>0.83333333333333304</v>
      </c>
      <c r="H65" s="27">
        <v>41821</v>
      </c>
      <c r="I65" s="26">
        <v>0.77083333333333304</v>
      </c>
      <c r="J65" s="28">
        <v>150</v>
      </c>
      <c r="K65" s="25">
        <v>25.839999999999993</v>
      </c>
      <c r="L65" s="30">
        <v>45096.46</v>
      </c>
      <c r="M65" s="31">
        <f t="shared" si="2"/>
        <v>40586814</v>
      </c>
      <c r="N65" s="31">
        <f t="shared" si="3"/>
        <v>40.586813999999997</v>
      </c>
      <c r="O65" s="24">
        <f t="shared" si="0"/>
        <v>1.2066843507421547</v>
      </c>
      <c r="P65" s="24">
        <f t="shared" si="1"/>
        <v>2.9730945393795998</v>
      </c>
    </row>
    <row r="66" spans="1:16" x14ac:dyDescent="0.25">
      <c r="A66" s="28" t="s">
        <v>14</v>
      </c>
      <c r="B66" s="28">
        <v>1</v>
      </c>
      <c r="C66" s="28">
        <v>2</v>
      </c>
      <c r="D66" s="28" t="s">
        <v>13</v>
      </c>
      <c r="E66" s="28">
        <v>1</v>
      </c>
      <c r="F66" s="27">
        <v>41820</v>
      </c>
      <c r="G66" s="26">
        <v>0.83333333333333304</v>
      </c>
      <c r="H66" s="27">
        <v>41821</v>
      </c>
      <c r="I66" s="26">
        <v>0.77083333333333304</v>
      </c>
      <c r="J66" s="28">
        <v>155</v>
      </c>
      <c r="K66" s="25">
        <v>57.606666666666662</v>
      </c>
      <c r="L66" s="30">
        <v>45096.46</v>
      </c>
      <c r="M66" s="31">
        <f t="shared" si="2"/>
        <v>40586814</v>
      </c>
      <c r="N66" s="31">
        <f t="shared" si="3"/>
        <v>40.586813999999997</v>
      </c>
      <c r="O66" s="24">
        <f t="shared" ref="O66:O129" si="4">0.9563*EXP(0.009*K66)</f>
        <v>1.6060478223311523</v>
      </c>
      <c r="P66" s="24">
        <f t="shared" ref="P66:P129" si="5">O66/N66*100</f>
        <v>3.9570679835356191</v>
      </c>
    </row>
    <row r="67" spans="1:16" x14ac:dyDescent="0.25">
      <c r="A67" s="28" t="s">
        <v>14</v>
      </c>
      <c r="B67" s="28">
        <v>1</v>
      </c>
      <c r="C67" s="28">
        <v>2</v>
      </c>
      <c r="D67" s="28" t="s">
        <v>13</v>
      </c>
      <c r="E67" s="28">
        <v>1</v>
      </c>
      <c r="F67" s="27">
        <v>41820</v>
      </c>
      <c r="G67" s="26">
        <v>0.83333333333333304</v>
      </c>
      <c r="H67" s="27">
        <v>41821</v>
      </c>
      <c r="I67" s="26">
        <v>0.77083333333333304</v>
      </c>
      <c r="J67" s="28">
        <v>160</v>
      </c>
      <c r="K67" s="25">
        <v>142.34</v>
      </c>
      <c r="L67" s="30">
        <v>45096.46</v>
      </c>
      <c r="M67" s="31">
        <f t="shared" ref="M67:M130" si="6">L67*15*60</f>
        <v>40586814</v>
      </c>
      <c r="N67" s="31">
        <f t="shared" ref="N67:N130" si="7">M67/1000000</f>
        <v>40.586813999999997</v>
      </c>
      <c r="O67" s="24">
        <f t="shared" si="4"/>
        <v>3.4431143371008823</v>
      </c>
      <c r="P67" s="24">
        <f t="shared" si="5"/>
        <v>8.4833323874618056</v>
      </c>
    </row>
    <row r="68" spans="1:16" x14ac:dyDescent="0.25">
      <c r="A68" s="28" t="s">
        <v>15</v>
      </c>
      <c r="B68" s="28">
        <v>2</v>
      </c>
      <c r="C68" s="28">
        <v>1</v>
      </c>
      <c r="D68" s="28" t="s">
        <v>13</v>
      </c>
      <c r="E68" s="28">
        <v>1</v>
      </c>
      <c r="F68" s="27">
        <v>41820</v>
      </c>
      <c r="G68" s="26">
        <v>0.83333333333333304</v>
      </c>
      <c r="H68" s="27">
        <v>41821</v>
      </c>
      <c r="I68" s="26">
        <v>0.77083333333333304</v>
      </c>
      <c r="J68" s="28">
        <v>0</v>
      </c>
      <c r="K68" s="25">
        <v>204.36666666666667</v>
      </c>
      <c r="L68" s="30">
        <v>45096.46</v>
      </c>
      <c r="M68" s="31">
        <f t="shared" si="6"/>
        <v>40586814</v>
      </c>
      <c r="N68" s="31">
        <f t="shared" si="7"/>
        <v>40.586813999999997</v>
      </c>
      <c r="O68" s="24">
        <f t="shared" si="4"/>
        <v>6.0171660482363034</v>
      </c>
      <c r="P68" s="24">
        <f t="shared" si="5"/>
        <v>14.825421005542106</v>
      </c>
    </row>
    <row r="69" spans="1:16" x14ac:dyDescent="0.25">
      <c r="A69" s="28" t="s">
        <v>15</v>
      </c>
      <c r="B69" s="28">
        <v>2</v>
      </c>
      <c r="C69" s="28">
        <v>1</v>
      </c>
      <c r="D69" s="28" t="s">
        <v>13</v>
      </c>
      <c r="E69" s="28">
        <v>1</v>
      </c>
      <c r="F69" s="27">
        <v>41820</v>
      </c>
      <c r="G69" s="26">
        <v>0.83333333333333304</v>
      </c>
      <c r="H69" s="27">
        <v>41821</v>
      </c>
      <c r="I69" s="26">
        <v>0.77083333333333304</v>
      </c>
      <c r="J69" s="28">
        <v>5</v>
      </c>
      <c r="K69" s="25">
        <v>28.699999999999989</v>
      </c>
      <c r="L69" s="30">
        <v>45096.46</v>
      </c>
      <c r="M69" s="31">
        <f t="shared" si="6"/>
        <v>40586814</v>
      </c>
      <c r="N69" s="31">
        <f t="shared" si="7"/>
        <v>40.586813999999997</v>
      </c>
      <c r="O69" s="24">
        <f t="shared" si="4"/>
        <v>1.2381476008195336</v>
      </c>
      <c r="P69" s="24">
        <f t="shared" si="5"/>
        <v>3.0506154063226885</v>
      </c>
    </row>
    <row r="70" spans="1:16" x14ac:dyDescent="0.25">
      <c r="A70" s="28" t="s">
        <v>15</v>
      </c>
      <c r="B70" s="28">
        <v>2</v>
      </c>
      <c r="C70" s="28">
        <v>1</v>
      </c>
      <c r="D70" s="28" t="s">
        <v>13</v>
      </c>
      <c r="E70" s="28">
        <v>1</v>
      </c>
      <c r="F70" s="27">
        <v>41820</v>
      </c>
      <c r="G70" s="26">
        <v>0.83333333333333304</v>
      </c>
      <c r="H70" s="27">
        <v>41821</v>
      </c>
      <c r="I70" s="26">
        <v>0.77083333333333304</v>
      </c>
      <c r="J70" s="28">
        <v>10</v>
      </c>
      <c r="K70" s="25">
        <v>66</v>
      </c>
      <c r="L70" s="30">
        <v>45096.46</v>
      </c>
      <c r="M70" s="31">
        <f t="shared" si="6"/>
        <v>40586814</v>
      </c>
      <c r="N70" s="31">
        <f t="shared" si="7"/>
        <v>40.586813999999997</v>
      </c>
      <c r="O70" s="24">
        <f t="shared" si="4"/>
        <v>1.732068557784584</v>
      </c>
      <c r="P70" s="24">
        <f t="shared" si="5"/>
        <v>4.2675647262792893</v>
      </c>
    </row>
    <row r="71" spans="1:16" x14ac:dyDescent="0.25">
      <c r="A71" s="28" t="s">
        <v>15</v>
      </c>
      <c r="B71" s="28">
        <v>2</v>
      </c>
      <c r="C71" s="28">
        <v>1</v>
      </c>
      <c r="D71" s="28" t="s">
        <v>13</v>
      </c>
      <c r="E71" s="28">
        <v>1</v>
      </c>
      <c r="F71" s="27">
        <v>41820</v>
      </c>
      <c r="G71" s="26">
        <v>0.83333333333333304</v>
      </c>
      <c r="H71" s="27">
        <v>41821</v>
      </c>
      <c r="I71" s="26">
        <v>0.77083333333333304</v>
      </c>
      <c r="J71" s="28">
        <v>15</v>
      </c>
      <c r="K71" s="25">
        <v>271.26666666666665</v>
      </c>
      <c r="L71" s="30">
        <v>45096.46</v>
      </c>
      <c r="M71" s="31">
        <f t="shared" si="6"/>
        <v>40586814</v>
      </c>
      <c r="N71" s="31">
        <f t="shared" si="7"/>
        <v>40.586813999999997</v>
      </c>
      <c r="O71" s="24">
        <f t="shared" si="4"/>
        <v>10.987039955996917</v>
      </c>
      <c r="P71" s="24">
        <f t="shared" si="5"/>
        <v>27.070466669290465</v>
      </c>
    </row>
    <row r="72" spans="1:16" x14ac:dyDescent="0.25">
      <c r="A72" s="28" t="s">
        <v>15</v>
      </c>
      <c r="B72" s="28">
        <v>2</v>
      </c>
      <c r="C72" s="28">
        <v>1</v>
      </c>
      <c r="D72" s="28" t="s">
        <v>13</v>
      </c>
      <c r="E72" s="28">
        <v>1</v>
      </c>
      <c r="F72" s="27">
        <v>41820</v>
      </c>
      <c r="G72" s="26">
        <v>0.83333333333333304</v>
      </c>
      <c r="H72" s="27">
        <v>41821</v>
      </c>
      <c r="I72" s="26">
        <v>0.77083333333333304</v>
      </c>
      <c r="J72" s="28">
        <v>20</v>
      </c>
      <c r="K72" s="25">
        <v>236.86666666666667</v>
      </c>
      <c r="L72" s="30">
        <v>45096.46</v>
      </c>
      <c r="M72" s="31">
        <f t="shared" si="6"/>
        <v>40586814</v>
      </c>
      <c r="N72" s="31">
        <f t="shared" si="7"/>
        <v>40.586813999999997</v>
      </c>
      <c r="O72" s="24">
        <f t="shared" si="4"/>
        <v>8.0616350228048894</v>
      </c>
      <c r="P72" s="24">
        <f t="shared" si="5"/>
        <v>19.862694871306946</v>
      </c>
    </row>
    <row r="73" spans="1:16" x14ac:dyDescent="0.25">
      <c r="A73" s="28" t="s">
        <v>15</v>
      </c>
      <c r="B73" s="28">
        <v>2</v>
      </c>
      <c r="C73" s="28">
        <v>1</v>
      </c>
      <c r="D73" s="28" t="s">
        <v>13</v>
      </c>
      <c r="E73" s="28">
        <v>1</v>
      </c>
      <c r="F73" s="27">
        <v>41820</v>
      </c>
      <c r="G73" s="26">
        <v>0.83333333333333304</v>
      </c>
      <c r="H73" s="27">
        <v>41821</v>
      </c>
      <c r="I73" s="26">
        <v>0.77083333333333304</v>
      </c>
      <c r="J73" s="28">
        <v>25</v>
      </c>
      <c r="K73" s="25">
        <v>38.833333333333357</v>
      </c>
      <c r="L73" s="30">
        <v>45096.46</v>
      </c>
      <c r="M73" s="31">
        <f t="shared" si="6"/>
        <v>40586814</v>
      </c>
      <c r="N73" s="31">
        <f t="shared" si="7"/>
        <v>40.586813999999997</v>
      </c>
      <c r="O73" s="24">
        <f t="shared" si="4"/>
        <v>1.3563759391748911</v>
      </c>
      <c r="P73" s="24">
        <f t="shared" si="5"/>
        <v>3.3419128172388479</v>
      </c>
    </row>
    <row r="74" spans="1:16" x14ac:dyDescent="0.25">
      <c r="A74" s="28" t="s">
        <v>15</v>
      </c>
      <c r="B74" s="28">
        <v>2</v>
      </c>
      <c r="C74" s="28">
        <v>1</v>
      </c>
      <c r="D74" s="28" t="s">
        <v>13</v>
      </c>
      <c r="E74" s="28">
        <v>1</v>
      </c>
      <c r="F74" s="27">
        <v>41820</v>
      </c>
      <c r="G74" s="26">
        <v>0.83333333333333304</v>
      </c>
      <c r="H74" s="27">
        <v>41821</v>
      </c>
      <c r="I74" s="26">
        <v>0.77083333333333304</v>
      </c>
      <c r="J74" s="28">
        <v>30</v>
      </c>
      <c r="K74" s="25">
        <v>245.10000000000002</v>
      </c>
      <c r="L74" s="30">
        <v>45096.46</v>
      </c>
      <c r="M74" s="31">
        <f t="shared" si="6"/>
        <v>40586814</v>
      </c>
      <c r="N74" s="31">
        <f t="shared" si="7"/>
        <v>40.586813999999997</v>
      </c>
      <c r="O74" s="24">
        <f t="shared" si="4"/>
        <v>8.681691581734146</v>
      </c>
      <c r="P74" s="24">
        <f t="shared" si="5"/>
        <v>21.390423948364479</v>
      </c>
    </row>
    <row r="75" spans="1:16" x14ac:dyDescent="0.25">
      <c r="A75" s="28" t="s">
        <v>15</v>
      </c>
      <c r="B75" s="28">
        <v>2</v>
      </c>
      <c r="C75" s="28">
        <v>1</v>
      </c>
      <c r="D75" s="28" t="s">
        <v>13</v>
      </c>
      <c r="E75" s="28">
        <v>1</v>
      </c>
      <c r="F75" s="27">
        <v>41820</v>
      </c>
      <c r="G75" s="26">
        <v>0.83333333333333304</v>
      </c>
      <c r="H75" s="27">
        <v>41821</v>
      </c>
      <c r="I75" s="26">
        <v>0.77083333333333304</v>
      </c>
      <c r="J75" s="28">
        <v>35</v>
      </c>
      <c r="K75" s="25">
        <v>122.50000000000001</v>
      </c>
      <c r="L75" s="30">
        <v>45096.46</v>
      </c>
      <c r="M75" s="31">
        <f t="shared" si="6"/>
        <v>40586814</v>
      </c>
      <c r="N75" s="31">
        <f t="shared" si="7"/>
        <v>40.586813999999997</v>
      </c>
      <c r="O75" s="24">
        <f t="shared" si="4"/>
        <v>2.8800751638702731</v>
      </c>
      <c r="P75" s="24">
        <f t="shared" si="5"/>
        <v>7.0960858466749155</v>
      </c>
    </row>
    <row r="76" spans="1:16" x14ac:dyDescent="0.25">
      <c r="A76" s="28" t="s">
        <v>15</v>
      </c>
      <c r="B76" s="28">
        <v>2</v>
      </c>
      <c r="C76" s="28">
        <v>1</v>
      </c>
      <c r="D76" s="28" t="s">
        <v>13</v>
      </c>
      <c r="E76" s="28">
        <v>1</v>
      </c>
      <c r="F76" s="27">
        <v>41820</v>
      </c>
      <c r="G76" s="26">
        <v>0.83333333333333304</v>
      </c>
      <c r="H76" s="27">
        <v>41821</v>
      </c>
      <c r="I76" s="26">
        <v>0.77083333333333304</v>
      </c>
      <c r="J76" s="28">
        <v>40</v>
      </c>
      <c r="K76" s="25">
        <v>112.41666666666667</v>
      </c>
      <c r="L76" s="30">
        <v>45096.46</v>
      </c>
      <c r="M76" s="31">
        <f t="shared" si="6"/>
        <v>40586814</v>
      </c>
      <c r="N76" s="31">
        <f t="shared" si="7"/>
        <v>40.586813999999997</v>
      </c>
      <c r="O76" s="24">
        <f t="shared" si="4"/>
        <v>2.630217105423585</v>
      </c>
      <c r="P76" s="24">
        <f t="shared" si="5"/>
        <v>6.4804719715708297</v>
      </c>
    </row>
    <row r="77" spans="1:16" x14ac:dyDescent="0.25">
      <c r="A77" s="28" t="s">
        <v>15</v>
      </c>
      <c r="B77" s="28">
        <v>2</v>
      </c>
      <c r="C77" s="28">
        <v>1</v>
      </c>
      <c r="D77" s="28" t="s">
        <v>13</v>
      </c>
      <c r="E77" s="28">
        <v>1</v>
      </c>
      <c r="F77" s="27">
        <v>41820</v>
      </c>
      <c r="G77" s="26">
        <v>0.83333333333333304</v>
      </c>
      <c r="H77" s="27">
        <v>41821</v>
      </c>
      <c r="I77" s="26">
        <v>0.77083333333333304</v>
      </c>
      <c r="J77" s="28">
        <v>45</v>
      </c>
      <c r="K77" s="25">
        <v>237.53333333333333</v>
      </c>
      <c r="L77" s="30">
        <v>45096.46</v>
      </c>
      <c r="M77" s="31">
        <f t="shared" si="6"/>
        <v>40586814</v>
      </c>
      <c r="N77" s="31">
        <f t="shared" si="7"/>
        <v>40.586813999999997</v>
      </c>
      <c r="O77" s="24">
        <f t="shared" si="4"/>
        <v>8.1101502330268431</v>
      </c>
      <c r="P77" s="24">
        <f t="shared" si="5"/>
        <v>19.982229285173368</v>
      </c>
    </row>
    <row r="78" spans="1:16" x14ac:dyDescent="0.25">
      <c r="A78" s="28" t="s">
        <v>15</v>
      </c>
      <c r="B78" s="28">
        <v>2</v>
      </c>
      <c r="C78" s="28">
        <v>1</v>
      </c>
      <c r="D78" s="28" t="s">
        <v>13</v>
      </c>
      <c r="E78" s="28">
        <v>1</v>
      </c>
      <c r="F78" s="27">
        <v>41820</v>
      </c>
      <c r="G78" s="26">
        <v>0.83333333333333304</v>
      </c>
      <c r="H78" s="27">
        <v>41821</v>
      </c>
      <c r="I78" s="26">
        <v>0.77083333333333304</v>
      </c>
      <c r="J78" s="28">
        <v>50</v>
      </c>
      <c r="K78" s="25">
        <v>217.5</v>
      </c>
      <c r="L78" s="30">
        <v>45096.46</v>
      </c>
      <c r="M78" s="31">
        <f t="shared" si="6"/>
        <v>40586814</v>
      </c>
      <c r="N78" s="31">
        <f t="shared" si="7"/>
        <v>40.586813999999997</v>
      </c>
      <c r="O78" s="24">
        <f t="shared" si="4"/>
        <v>6.7721349544546223</v>
      </c>
      <c r="P78" s="24">
        <f t="shared" si="5"/>
        <v>16.685554462231558</v>
      </c>
    </row>
    <row r="79" spans="1:16" x14ac:dyDescent="0.25">
      <c r="A79" s="28" t="s">
        <v>15</v>
      </c>
      <c r="B79" s="28">
        <v>2</v>
      </c>
      <c r="C79" s="28">
        <v>1</v>
      </c>
      <c r="D79" s="28" t="s">
        <v>13</v>
      </c>
      <c r="E79" s="28">
        <v>1</v>
      </c>
      <c r="F79" s="27">
        <v>41820</v>
      </c>
      <c r="G79" s="26">
        <v>0.83333333333333304</v>
      </c>
      <c r="H79" s="27">
        <v>41821</v>
      </c>
      <c r="I79" s="26">
        <v>0.77083333333333304</v>
      </c>
      <c r="J79" s="28">
        <v>55</v>
      </c>
      <c r="K79" s="25">
        <v>251.70000000000002</v>
      </c>
      <c r="L79" s="30">
        <v>45096.46</v>
      </c>
      <c r="M79" s="31">
        <f t="shared" si="6"/>
        <v>40586814</v>
      </c>
      <c r="N79" s="31">
        <f t="shared" si="7"/>
        <v>40.586813999999997</v>
      </c>
      <c r="O79" s="24">
        <f t="shared" si="4"/>
        <v>9.2130079438810277</v>
      </c>
      <c r="P79" s="24">
        <f t="shared" si="5"/>
        <v>22.699510101682353</v>
      </c>
    </row>
    <row r="80" spans="1:16" x14ac:dyDescent="0.25">
      <c r="A80" s="28" t="s">
        <v>15</v>
      </c>
      <c r="B80" s="28">
        <v>2</v>
      </c>
      <c r="C80" s="28">
        <v>1</v>
      </c>
      <c r="D80" s="28" t="s">
        <v>13</v>
      </c>
      <c r="E80" s="28">
        <v>1</v>
      </c>
      <c r="F80" s="27">
        <v>41820</v>
      </c>
      <c r="G80" s="26">
        <v>0.83333333333333304</v>
      </c>
      <c r="H80" s="27">
        <v>41821</v>
      </c>
      <c r="I80" s="26">
        <v>0.77083333333333304</v>
      </c>
      <c r="J80" s="28">
        <v>60</v>
      </c>
      <c r="K80" s="25">
        <v>169.73333333333332</v>
      </c>
      <c r="L80" s="30">
        <v>45096.46</v>
      </c>
      <c r="M80" s="31">
        <f t="shared" si="6"/>
        <v>40586814</v>
      </c>
      <c r="N80" s="31">
        <f t="shared" si="7"/>
        <v>40.586813999999997</v>
      </c>
      <c r="O80" s="24">
        <f t="shared" si="4"/>
        <v>4.4057759341316727</v>
      </c>
      <c r="P80" s="24">
        <f t="shared" si="5"/>
        <v>10.855190392947998</v>
      </c>
    </row>
    <row r="81" spans="1:16" x14ac:dyDescent="0.25">
      <c r="A81" s="28" t="s">
        <v>15</v>
      </c>
      <c r="B81" s="28">
        <v>2</v>
      </c>
      <c r="C81" s="28">
        <v>1</v>
      </c>
      <c r="D81" s="28" t="s">
        <v>13</v>
      </c>
      <c r="E81" s="28">
        <v>1</v>
      </c>
      <c r="F81" s="27">
        <v>41820</v>
      </c>
      <c r="G81" s="26">
        <v>0.83333333333333304</v>
      </c>
      <c r="H81" s="27">
        <v>41821</v>
      </c>
      <c r="I81" s="26">
        <v>0.77083333333333304</v>
      </c>
      <c r="J81" s="28">
        <v>65</v>
      </c>
      <c r="K81" s="25">
        <v>290.03166666666669</v>
      </c>
      <c r="L81" s="30">
        <v>45096.46</v>
      </c>
      <c r="M81" s="31">
        <f t="shared" si="6"/>
        <v>40586814</v>
      </c>
      <c r="N81" s="31">
        <f t="shared" si="7"/>
        <v>40.586813999999997</v>
      </c>
      <c r="O81" s="24">
        <f t="shared" si="4"/>
        <v>13.008479217926348</v>
      </c>
      <c r="P81" s="24">
        <f t="shared" si="5"/>
        <v>32.050998676383784</v>
      </c>
    </row>
    <row r="82" spans="1:16" x14ac:dyDescent="0.25">
      <c r="A82" s="28" t="s">
        <v>15</v>
      </c>
      <c r="B82" s="28">
        <v>2</v>
      </c>
      <c r="C82" s="28">
        <v>1</v>
      </c>
      <c r="D82" s="28" t="s">
        <v>13</v>
      </c>
      <c r="E82" s="28">
        <v>1</v>
      </c>
      <c r="F82" s="27">
        <v>41820</v>
      </c>
      <c r="G82" s="26">
        <v>0.83333333333333304</v>
      </c>
      <c r="H82" s="27">
        <v>41821</v>
      </c>
      <c r="I82" s="26">
        <v>0.77083333333333304</v>
      </c>
      <c r="J82" s="28">
        <v>70</v>
      </c>
      <c r="K82" s="25">
        <v>244.5</v>
      </c>
      <c r="L82" s="30">
        <v>45096.46</v>
      </c>
      <c r="M82" s="31">
        <f t="shared" si="6"/>
        <v>40586814</v>
      </c>
      <c r="N82" s="31">
        <f t="shared" si="7"/>
        <v>40.586813999999997</v>
      </c>
      <c r="O82" s="24">
        <f t="shared" si="4"/>
        <v>8.6349367987209806</v>
      </c>
      <c r="P82" s="24">
        <f t="shared" si="5"/>
        <v>21.275226970811211</v>
      </c>
    </row>
    <row r="83" spans="1:16" x14ac:dyDescent="0.25">
      <c r="A83" s="28" t="s">
        <v>15</v>
      </c>
      <c r="B83" s="28">
        <v>2</v>
      </c>
      <c r="C83" s="28">
        <v>1</v>
      </c>
      <c r="D83" s="28" t="s">
        <v>13</v>
      </c>
      <c r="E83" s="28">
        <v>1</v>
      </c>
      <c r="F83" s="27">
        <v>41820</v>
      </c>
      <c r="G83" s="26">
        <v>0.83333333333333304</v>
      </c>
      <c r="H83" s="27">
        <v>41821</v>
      </c>
      <c r="I83" s="26">
        <v>0.77083333333333304</v>
      </c>
      <c r="J83" s="28">
        <v>75</v>
      </c>
      <c r="K83" s="25">
        <v>27.433333333333341</v>
      </c>
      <c r="L83" s="30">
        <v>45096.46</v>
      </c>
      <c r="M83" s="31">
        <f t="shared" si="6"/>
        <v>40586814</v>
      </c>
      <c r="N83" s="31">
        <f t="shared" si="7"/>
        <v>40.586813999999997</v>
      </c>
      <c r="O83" s="24">
        <f t="shared" si="4"/>
        <v>1.224112868142277</v>
      </c>
      <c r="P83" s="24">
        <f t="shared" si="5"/>
        <v>3.0160358685514885</v>
      </c>
    </row>
    <row r="84" spans="1:16" x14ac:dyDescent="0.25">
      <c r="A84" s="28" t="s">
        <v>15</v>
      </c>
      <c r="B84" s="28">
        <v>2</v>
      </c>
      <c r="C84" s="28">
        <v>1</v>
      </c>
      <c r="D84" s="28" t="s">
        <v>13</v>
      </c>
      <c r="E84" s="28">
        <v>1</v>
      </c>
      <c r="F84" s="27">
        <v>41820</v>
      </c>
      <c r="G84" s="26">
        <v>0.83333333333333304</v>
      </c>
      <c r="H84" s="27">
        <v>41821</v>
      </c>
      <c r="I84" s="26">
        <v>0.77083333333333304</v>
      </c>
      <c r="J84" s="28">
        <v>80</v>
      </c>
      <c r="K84" s="25">
        <v>186.11666666666667</v>
      </c>
      <c r="L84" s="30">
        <v>45096.46</v>
      </c>
      <c r="M84" s="31">
        <f t="shared" si="6"/>
        <v>40586814</v>
      </c>
      <c r="N84" s="31">
        <f t="shared" si="7"/>
        <v>40.586813999999997</v>
      </c>
      <c r="O84" s="24">
        <f t="shared" si="4"/>
        <v>5.1057450819307002</v>
      </c>
      <c r="P84" s="24">
        <f t="shared" si="5"/>
        <v>12.579812453203893</v>
      </c>
    </row>
    <row r="85" spans="1:16" x14ac:dyDescent="0.25">
      <c r="A85" s="28" t="s">
        <v>15</v>
      </c>
      <c r="B85" s="28">
        <v>2</v>
      </c>
      <c r="C85" s="28">
        <v>1</v>
      </c>
      <c r="D85" s="28" t="s">
        <v>13</v>
      </c>
      <c r="E85" s="28">
        <v>1</v>
      </c>
      <c r="F85" s="27">
        <v>41820</v>
      </c>
      <c r="G85" s="26">
        <v>0.83333333333333304</v>
      </c>
      <c r="H85" s="27">
        <v>41821</v>
      </c>
      <c r="I85" s="26">
        <v>0.77083333333333304</v>
      </c>
      <c r="J85" s="28">
        <v>85</v>
      </c>
      <c r="K85" s="25">
        <v>160</v>
      </c>
      <c r="L85" s="30">
        <v>45096.46</v>
      </c>
      <c r="M85" s="31">
        <f t="shared" si="6"/>
        <v>40586814</v>
      </c>
      <c r="N85" s="31">
        <f t="shared" si="7"/>
        <v>40.586813999999997</v>
      </c>
      <c r="O85" s="24">
        <f t="shared" si="4"/>
        <v>4.0362514097938034</v>
      </c>
      <c r="P85" s="24">
        <f t="shared" si="5"/>
        <v>9.9447357700799177</v>
      </c>
    </row>
    <row r="86" spans="1:16" x14ac:dyDescent="0.25">
      <c r="A86" s="28" t="s">
        <v>15</v>
      </c>
      <c r="B86" s="28">
        <v>2</v>
      </c>
      <c r="C86" s="28">
        <v>1</v>
      </c>
      <c r="D86" s="28" t="s">
        <v>13</v>
      </c>
      <c r="E86" s="28">
        <v>1</v>
      </c>
      <c r="F86" s="27">
        <v>41820</v>
      </c>
      <c r="G86" s="26">
        <v>0.83333333333333304</v>
      </c>
      <c r="H86" s="27">
        <v>41821</v>
      </c>
      <c r="I86" s="26">
        <v>0.77083333333333304</v>
      </c>
      <c r="J86" s="28">
        <v>90</v>
      </c>
      <c r="K86" s="25">
        <v>100.26666666666669</v>
      </c>
      <c r="L86" s="30">
        <v>45096.46</v>
      </c>
      <c r="M86" s="31">
        <f t="shared" si="6"/>
        <v>40586814</v>
      </c>
      <c r="N86" s="31">
        <f t="shared" si="7"/>
        <v>40.586813999999997</v>
      </c>
      <c r="O86" s="24">
        <f t="shared" si="4"/>
        <v>2.3577703190155552</v>
      </c>
      <c r="P86" s="24">
        <f t="shared" si="5"/>
        <v>5.8092027598311988</v>
      </c>
    </row>
    <row r="87" spans="1:16" x14ac:dyDescent="0.25">
      <c r="A87" s="28" t="s">
        <v>15</v>
      </c>
      <c r="B87" s="28">
        <v>2</v>
      </c>
      <c r="C87" s="28">
        <v>1</v>
      </c>
      <c r="D87" s="28" t="s">
        <v>13</v>
      </c>
      <c r="E87" s="28">
        <v>1</v>
      </c>
      <c r="F87" s="27">
        <v>41820</v>
      </c>
      <c r="G87" s="26">
        <v>0.83333333333333304</v>
      </c>
      <c r="H87" s="27">
        <v>41821</v>
      </c>
      <c r="I87" s="26">
        <v>0.77083333333333304</v>
      </c>
      <c r="J87" s="28">
        <v>95</v>
      </c>
      <c r="K87" s="25">
        <v>59.100000000000023</v>
      </c>
      <c r="L87" s="30">
        <v>45096.46</v>
      </c>
      <c r="M87" s="31">
        <f t="shared" si="6"/>
        <v>40586814</v>
      </c>
      <c r="N87" s="31">
        <f t="shared" si="7"/>
        <v>40.586813999999997</v>
      </c>
      <c r="O87" s="24">
        <f t="shared" si="4"/>
        <v>1.6277788101904689</v>
      </c>
      <c r="P87" s="24">
        <f t="shared" si="5"/>
        <v>4.010609973452139</v>
      </c>
    </row>
    <row r="88" spans="1:16" x14ac:dyDescent="0.25">
      <c r="A88" s="28" t="s">
        <v>15</v>
      </c>
      <c r="B88" s="28">
        <v>2</v>
      </c>
      <c r="C88" s="28">
        <v>1</v>
      </c>
      <c r="D88" s="28" t="s">
        <v>13</v>
      </c>
      <c r="E88" s="28">
        <v>1</v>
      </c>
      <c r="F88" s="27">
        <v>41820</v>
      </c>
      <c r="G88" s="26">
        <v>0.83333333333333304</v>
      </c>
      <c r="H88" s="27">
        <v>41821</v>
      </c>
      <c r="I88" s="26">
        <v>0.77083333333333304</v>
      </c>
      <c r="J88" s="28">
        <v>100</v>
      </c>
      <c r="K88" s="25">
        <v>252.63333333333335</v>
      </c>
      <c r="L88" s="30">
        <v>45096.46</v>
      </c>
      <c r="M88" s="31">
        <f t="shared" si="6"/>
        <v>40586814</v>
      </c>
      <c r="N88" s="31">
        <f t="shared" si="7"/>
        <v>40.586813999999997</v>
      </c>
      <c r="O88" s="24">
        <f t="shared" si="4"/>
        <v>9.2907231575420841</v>
      </c>
      <c r="P88" s="24">
        <f t="shared" si="5"/>
        <v>22.890989072318131</v>
      </c>
    </row>
    <row r="89" spans="1:16" x14ac:dyDescent="0.25">
      <c r="A89" s="28" t="s">
        <v>15</v>
      </c>
      <c r="B89" s="28">
        <v>2</v>
      </c>
      <c r="C89" s="28">
        <v>1</v>
      </c>
      <c r="D89" s="28" t="s">
        <v>13</v>
      </c>
      <c r="E89" s="28">
        <v>1</v>
      </c>
      <c r="F89" s="27">
        <v>41820</v>
      </c>
      <c r="G89" s="26">
        <v>0.83333333333333304</v>
      </c>
      <c r="H89" s="27">
        <v>41821</v>
      </c>
      <c r="I89" s="26">
        <v>0.77083333333333304</v>
      </c>
      <c r="J89" s="28">
        <v>105</v>
      </c>
      <c r="K89" s="25">
        <v>317.17666666666668</v>
      </c>
      <c r="L89" s="30">
        <v>45096.46</v>
      </c>
      <c r="M89" s="31">
        <f t="shared" si="6"/>
        <v>40586814</v>
      </c>
      <c r="N89" s="31">
        <f t="shared" si="7"/>
        <v>40.586813999999997</v>
      </c>
      <c r="O89" s="24">
        <f t="shared" si="4"/>
        <v>16.608363476532553</v>
      </c>
      <c r="P89" s="24">
        <f t="shared" si="5"/>
        <v>40.920589323745773</v>
      </c>
    </row>
    <row r="90" spans="1:16" x14ac:dyDescent="0.25">
      <c r="A90" s="28" t="s">
        <v>15</v>
      </c>
      <c r="B90" s="28">
        <v>2</v>
      </c>
      <c r="C90" s="28">
        <v>1</v>
      </c>
      <c r="D90" s="28" t="s">
        <v>13</v>
      </c>
      <c r="E90" s="28">
        <v>1</v>
      </c>
      <c r="F90" s="27">
        <v>41820</v>
      </c>
      <c r="G90" s="26">
        <v>0.83333333333333304</v>
      </c>
      <c r="H90" s="27">
        <v>41821</v>
      </c>
      <c r="I90" s="26">
        <v>0.77083333333333304</v>
      </c>
      <c r="J90" s="28">
        <v>110</v>
      </c>
      <c r="K90" s="25">
        <v>308.76333333333338</v>
      </c>
      <c r="L90" s="30">
        <v>45096.46</v>
      </c>
      <c r="M90" s="31">
        <f t="shared" si="6"/>
        <v>40586814</v>
      </c>
      <c r="N90" s="31">
        <f t="shared" si="7"/>
        <v>40.586813999999997</v>
      </c>
      <c r="O90" s="24">
        <f t="shared" si="4"/>
        <v>15.397211050058976</v>
      </c>
      <c r="P90" s="24">
        <f t="shared" si="5"/>
        <v>37.936486096343948</v>
      </c>
    </row>
    <row r="91" spans="1:16" x14ac:dyDescent="0.25">
      <c r="A91" s="28" t="s">
        <v>15</v>
      </c>
      <c r="B91" s="28">
        <v>2</v>
      </c>
      <c r="C91" s="28">
        <v>1</v>
      </c>
      <c r="D91" s="28" t="s">
        <v>13</v>
      </c>
      <c r="E91" s="28">
        <v>1</v>
      </c>
      <c r="F91" s="27">
        <v>41820</v>
      </c>
      <c r="G91" s="26">
        <v>0.83333333333333304</v>
      </c>
      <c r="H91" s="27">
        <v>41821</v>
      </c>
      <c r="I91" s="26">
        <v>0.77083333333333304</v>
      </c>
      <c r="J91" s="28">
        <v>115</v>
      </c>
      <c r="K91" s="25">
        <v>331.51000000000005</v>
      </c>
      <c r="L91" s="30">
        <v>45096.46</v>
      </c>
      <c r="M91" s="31">
        <f t="shared" si="6"/>
        <v>40586814</v>
      </c>
      <c r="N91" s="31">
        <f t="shared" si="7"/>
        <v>40.586813999999997</v>
      </c>
      <c r="O91" s="24">
        <f t="shared" si="4"/>
        <v>18.895171105805932</v>
      </c>
      <c r="P91" s="24">
        <f t="shared" si="5"/>
        <v>46.554950348667262</v>
      </c>
    </row>
    <row r="92" spans="1:16" x14ac:dyDescent="0.25">
      <c r="A92" s="28" t="s">
        <v>15</v>
      </c>
      <c r="B92" s="28">
        <v>2</v>
      </c>
      <c r="C92" s="28">
        <v>1</v>
      </c>
      <c r="D92" s="28" t="s">
        <v>13</v>
      </c>
      <c r="E92" s="28">
        <v>1</v>
      </c>
      <c r="F92" s="27">
        <v>41820</v>
      </c>
      <c r="G92" s="26">
        <v>0.83333333333333304</v>
      </c>
      <c r="H92" s="27">
        <v>41821</v>
      </c>
      <c r="I92" s="26">
        <v>0.77083333333333304</v>
      </c>
      <c r="J92" s="28">
        <v>120</v>
      </c>
      <c r="K92" s="25">
        <v>80.233333333333348</v>
      </c>
      <c r="L92" s="30">
        <v>45096.46</v>
      </c>
      <c r="M92" s="31">
        <f t="shared" si="6"/>
        <v>40586814</v>
      </c>
      <c r="N92" s="31">
        <f t="shared" si="7"/>
        <v>40.586813999999997</v>
      </c>
      <c r="O92" s="24">
        <f t="shared" si="4"/>
        <v>1.9687845888425255</v>
      </c>
      <c r="P92" s="24">
        <f t="shared" si="5"/>
        <v>4.8507985594595464</v>
      </c>
    </row>
    <row r="93" spans="1:16" x14ac:dyDescent="0.25">
      <c r="A93" s="28" t="s">
        <v>15</v>
      </c>
      <c r="B93" s="28">
        <v>2</v>
      </c>
      <c r="C93" s="28">
        <v>1</v>
      </c>
      <c r="D93" s="28" t="s">
        <v>13</v>
      </c>
      <c r="E93" s="28">
        <v>1</v>
      </c>
      <c r="F93" s="27">
        <v>41820</v>
      </c>
      <c r="G93" s="26">
        <v>0.83333333333333304</v>
      </c>
      <c r="H93" s="27">
        <v>41821</v>
      </c>
      <c r="I93" s="26">
        <v>0.77083333333333304</v>
      </c>
      <c r="J93" s="28">
        <v>125</v>
      </c>
      <c r="K93" s="25">
        <v>329.03333333333336</v>
      </c>
      <c r="L93" s="30">
        <v>45096.46</v>
      </c>
      <c r="M93" s="31">
        <f t="shared" si="6"/>
        <v>40586814</v>
      </c>
      <c r="N93" s="31">
        <f t="shared" si="7"/>
        <v>40.586813999999997</v>
      </c>
      <c r="O93" s="24">
        <f t="shared" si="4"/>
        <v>18.478657036233269</v>
      </c>
      <c r="P93" s="24">
        <f t="shared" si="5"/>
        <v>45.528720328314684</v>
      </c>
    </row>
    <row r="94" spans="1:16" x14ac:dyDescent="0.25">
      <c r="A94" s="28" t="s">
        <v>15</v>
      </c>
      <c r="B94" s="28">
        <v>2</v>
      </c>
      <c r="C94" s="28">
        <v>1</v>
      </c>
      <c r="D94" s="28" t="s">
        <v>13</v>
      </c>
      <c r="E94" s="28">
        <v>1</v>
      </c>
      <c r="F94" s="27">
        <v>41820</v>
      </c>
      <c r="G94" s="26">
        <v>0.83333333333333304</v>
      </c>
      <c r="H94" s="27">
        <v>41821</v>
      </c>
      <c r="I94" s="26">
        <v>0.77083333333333304</v>
      </c>
      <c r="J94" s="28">
        <v>130</v>
      </c>
      <c r="K94" s="25">
        <v>310.02333333333337</v>
      </c>
      <c r="L94" s="30">
        <v>45096.46</v>
      </c>
      <c r="M94" s="31">
        <f t="shared" si="6"/>
        <v>40586814</v>
      </c>
      <c r="N94" s="31">
        <f t="shared" si="7"/>
        <v>40.586813999999997</v>
      </c>
      <c r="O94" s="24">
        <f t="shared" si="4"/>
        <v>15.572809183022303</v>
      </c>
      <c r="P94" s="24">
        <f t="shared" si="5"/>
        <v>38.369134327770354</v>
      </c>
    </row>
    <row r="95" spans="1:16" x14ac:dyDescent="0.25">
      <c r="A95" s="28" t="s">
        <v>15</v>
      </c>
      <c r="B95" s="28">
        <v>2</v>
      </c>
      <c r="C95" s="28">
        <v>1</v>
      </c>
      <c r="D95" s="28" t="s">
        <v>13</v>
      </c>
      <c r="E95" s="28">
        <v>1</v>
      </c>
      <c r="F95" s="27">
        <v>41820</v>
      </c>
      <c r="G95" s="26">
        <v>0.83333333333333304</v>
      </c>
      <c r="H95" s="27">
        <v>41821</v>
      </c>
      <c r="I95" s="26">
        <v>0.77083333333333304</v>
      </c>
      <c r="J95" s="28">
        <v>135</v>
      </c>
      <c r="K95" s="25">
        <v>303.49</v>
      </c>
      <c r="L95" s="30">
        <v>45096.46</v>
      </c>
      <c r="M95" s="31">
        <f t="shared" si="6"/>
        <v>40586814</v>
      </c>
      <c r="N95" s="31">
        <f t="shared" si="7"/>
        <v>40.586813999999997</v>
      </c>
      <c r="O95" s="24">
        <f t="shared" si="4"/>
        <v>14.683529043784718</v>
      </c>
      <c r="P95" s="24">
        <f t="shared" si="5"/>
        <v>36.178077549483731</v>
      </c>
    </row>
    <row r="96" spans="1:16" x14ac:dyDescent="0.25">
      <c r="A96" s="28" t="s">
        <v>15</v>
      </c>
      <c r="B96" s="28">
        <v>2</v>
      </c>
      <c r="C96" s="28">
        <v>1</v>
      </c>
      <c r="D96" s="28" t="s">
        <v>13</v>
      </c>
      <c r="E96" s="28">
        <v>1</v>
      </c>
      <c r="F96" s="27">
        <v>41820</v>
      </c>
      <c r="G96" s="26">
        <v>0.83333333333333304</v>
      </c>
      <c r="H96" s="27">
        <v>41821</v>
      </c>
      <c r="I96" s="26">
        <v>0.77083333333333304</v>
      </c>
      <c r="J96" s="28">
        <v>140</v>
      </c>
      <c r="K96" s="25">
        <v>150.90000000000003</v>
      </c>
      <c r="L96" s="30">
        <v>45096.46</v>
      </c>
      <c r="M96" s="31">
        <f t="shared" si="6"/>
        <v>40586814</v>
      </c>
      <c r="N96" s="31">
        <f t="shared" si="7"/>
        <v>40.586813999999997</v>
      </c>
      <c r="O96" s="24">
        <f t="shared" si="4"/>
        <v>3.718857109208892</v>
      </c>
      <c r="P96" s="24">
        <f t="shared" si="5"/>
        <v>9.1627224280498893</v>
      </c>
    </row>
    <row r="97" spans="1:16" x14ac:dyDescent="0.25">
      <c r="A97" s="28" t="s">
        <v>15</v>
      </c>
      <c r="B97" s="28">
        <v>2</v>
      </c>
      <c r="C97" s="28">
        <v>1</v>
      </c>
      <c r="D97" s="28" t="s">
        <v>13</v>
      </c>
      <c r="E97" s="28">
        <v>1</v>
      </c>
      <c r="F97" s="27">
        <v>41820</v>
      </c>
      <c r="G97" s="26">
        <v>0.83333333333333304</v>
      </c>
      <c r="H97" s="27">
        <v>41821</v>
      </c>
      <c r="I97" s="26">
        <v>0.77083333333333304</v>
      </c>
      <c r="J97" s="28">
        <v>145</v>
      </c>
      <c r="K97" s="25">
        <v>255.76666666666668</v>
      </c>
      <c r="L97" s="30">
        <v>45096.46</v>
      </c>
      <c r="M97" s="31">
        <f t="shared" si="6"/>
        <v>40586814</v>
      </c>
      <c r="N97" s="31">
        <f t="shared" si="7"/>
        <v>40.586813999999997</v>
      </c>
      <c r="O97" s="24">
        <f t="shared" si="4"/>
        <v>9.5564506993940821</v>
      </c>
      <c r="P97" s="24">
        <f t="shared" si="5"/>
        <v>23.545703043836067</v>
      </c>
    </row>
    <row r="98" spans="1:16" x14ac:dyDescent="0.25">
      <c r="A98" s="28" t="s">
        <v>15</v>
      </c>
      <c r="B98" s="28">
        <v>2</v>
      </c>
      <c r="C98" s="28">
        <v>1</v>
      </c>
      <c r="D98" s="28" t="s">
        <v>13</v>
      </c>
      <c r="E98" s="28">
        <v>1</v>
      </c>
      <c r="F98" s="27">
        <v>41820</v>
      </c>
      <c r="G98" s="26">
        <v>0.83333333333333304</v>
      </c>
      <c r="H98" s="27">
        <v>41821</v>
      </c>
      <c r="I98" s="26">
        <v>0.77083333333333304</v>
      </c>
      <c r="J98" s="28">
        <v>150</v>
      </c>
      <c r="K98" s="25">
        <v>158.8666666666667</v>
      </c>
      <c r="L98" s="30">
        <v>45096.46</v>
      </c>
      <c r="M98" s="31">
        <f t="shared" si="6"/>
        <v>40586814</v>
      </c>
      <c r="N98" s="31">
        <f t="shared" si="7"/>
        <v>40.586813999999997</v>
      </c>
      <c r="O98" s="24">
        <f t="shared" si="4"/>
        <v>3.9952908991452269</v>
      </c>
      <c r="P98" s="24">
        <f t="shared" si="5"/>
        <v>9.8438150359504135</v>
      </c>
    </row>
    <row r="99" spans="1:16" x14ac:dyDescent="0.25">
      <c r="A99" s="28" t="s">
        <v>15</v>
      </c>
      <c r="B99" s="28">
        <v>2</v>
      </c>
      <c r="C99" s="28">
        <v>1</v>
      </c>
      <c r="D99" s="28" t="s">
        <v>13</v>
      </c>
      <c r="E99" s="28">
        <v>1</v>
      </c>
      <c r="F99" s="27">
        <v>41820</v>
      </c>
      <c r="G99" s="26">
        <v>0.83333333333333304</v>
      </c>
      <c r="H99" s="27">
        <v>41821</v>
      </c>
      <c r="I99" s="26">
        <v>0.77083333333333304</v>
      </c>
      <c r="J99" s="28">
        <v>155</v>
      </c>
      <c r="K99" s="25">
        <v>241.4</v>
      </c>
      <c r="L99" s="30">
        <v>45096.46</v>
      </c>
      <c r="M99" s="31">
        <f t="shared" si="6"/>
        <v>40586814</v>
      </c>
      <c r="N99" s="31">
        <f t="shared" si="7"/>
        <v>40.586813999999997</v>
      </c>
      <c r="O99" s="24">
        <f t="shared" si="4"/>
        <v>8.3973517843333578</v>
      </c>
      <c r="P99" s="24">
        <f t="shared" si="5"/>
        <v>20.689852089236073</v>
      </c>
    </row>
    <row r="100" spans="1:16" x14ac:dyDescent="0.25">
      <c r="A100" s="28" t="s">
        <v>15</v>
      </c>
      <c r="B100" s="28">
        <v>2</v>
      </c>
      <c r="C100" s="28">
        <v>1</v>
      </c>
      <c r="D100" s="28" t="s">
        <v>13</v>
      </c>
      <c r="E100" s="28">
        <v>1</v>
      </c>
      <c r="F100" s="27">
        <v>41820</v>
      </c>
      <c r="G100" s="26">
        <v>0.83333333333333304</v>
      </c>
      <c r="H100" s="27">
        <v>41821</v>
      </c>
      <c r="I100" s="26">
        <v>0.77083333333333304</v>
      </c>
      <c r="J100" s="28">
        <v>160</v>
      </c>
      <c r="K100" s="25">
        <v>238.8666666666667</v>
      </c>
      <c r="L100" s="30">
        <v>45096.46</v>
      </c>
      <c r="M100" s="31">
        <f t="shared" si="6"/>
        <v>40586814</v>
      </c>
      <c r="N100" s="31">
        <f t="shared" si="7"/>
        <v>40.586813999999997</v>
      </c>
      <c r="O100" s="24">
        <f t="shared" si="4"/>
        <v>8.2080583093872352</v>
      </c>
      <c r="P100" s="24">
        <f t="shared" si="5"/>
        <v>20.22346052929219</v>
      </c>
    </row>
    <row r="101" spans="1:16" x14ac:dyDescent="0.25">
      <c r="A101" s="28" t="s">
        <v>15</v>
      </c>
      <c r="B101" s="28">
        <v>2</v>
      </c>
      <c r="C101" s="28">
        <v>2</v>
      </c>
      <c r="D101" s="28" t="s">
        <v>12</v>
      </c>
      <c r="E101" s="28">
        <v>2</v>
      </c>
      <c r="F101" s="27">
        <v>41820</v>
      </c>
      <c r="G101" s="26">
        <v>0.83333333333333304</v>
      </c>
      <c r="H101" s="27">
        <v>41821</v>
      </c>
      <c r="I101" s="26">
        <v>0.77083333333333304</v>
      </c>
      <c r="J101" s="28">
        <v>0</v>
      </c>
      <c r="K101" s="25">
        <v>80.60952380952385</v>
      </c>
      <c r="L101" s="30">
        <v>45096.46</v>
      </c>
      <c r="M101" s="31">
        <f t="shared" si="6"/>
        <v>40586814</v>
      </c>
      <c r="N101" s="31">
        <f t="shared" si="7"/>
        <v>40.586813999999997</v>
      </c>
      <c r="O101" s="24">
        <f t="shared" si="4"/>
        <v>1.9754616278453589</v>
      </c>
      <c r="P101" s="24">
        <f t="shared" si="5"/>
        <v>4.8672498113435543</v>
      </c>
    </row>
    <row r="102" spans="1:16" x14ac:dyDescent="0.25">
      <c r="A102" s="28" t="s">
        <v>15</v>
      </c>
      <c r="B102" s="28">
        <v>2</v>
      </c>
      <c r="C102" s="28">
        <v>2</v>
      </c>
      <c r="D102" s="28" t="s">
        <v>12</v>
      </c>
      <c r="E102" s="28">
        <v>2</v>
      </c>
      <c r="F102" s="27">
        <v>41820</v>
      </c>
      <c r="G102" s="26">
        <v>0.83333333333333304</v>
      </c>
      <c r="H102" s="27">
        <v>41821</v>
      </c>
      <c r="I102" s="26">
        <v>0.77083333333333304</v>
      </c>
      <c r="J102" s="28">
        <v>5</v>
      </c>
      <c r="K102" s="25">
        <v>61.642857142857174</v>
      </c>
      <c r="L102" s="30">
        <v>45096.46</v>
      </c>
      <c r="M102" s="31">
        <f t="shared" si="6"/>
        <v>40586814</v>
      </c>
      <c r="N102" s="31">
        <f t="shared" si="7"/>
        <v>40.586813999999997</v>
      </c>
      <c r="O102" s="24">
        <f t="shared" si="4"/>
        <v>1.6654612409474552</v>
      </c>
      <c r="P102" s="24">
        <f t="shared" si="5"/>
        <v>4.1034539960378638</v>
      </c>
    </row>
    <row r="103" spans="1:16" x14ac:dyDescent="0.25">
      <c r="A103" s="28" t="s">
        <v>15</v>
      </c>
      <c r="B103" s="28">
        <v>2</v>
      </c>
      <c r="C103" s="28">
        <v>2</v>
      </c>
      <c r="D103" s="28" t="s">
        <v>12</v>
      </c>
      <c r="E103" s="28">
        <v>2</v>
      </c>
      <c r="F103" s="27">
        <v>41820</v>
      </c>
      <c r="G103" s="26">
        <v>0.83333333333333304</v>
      </c>
      <c r="H103" s="27">
        <v>41821</v>
      </c>
      <c r="I103" s="26">
        <v>0.77083333333333304</v>
      </c>
      <c r="J103" s="28">
        <v>10</v>
      </c>
      <c r="K103" s="25">
        <v>33.409523809523847</v>
      </c>
      <c r="L103" s="30">
        <v>45096.46</v>
      </c>
      <c r="M103" s="31">
        <f t="shared" si="6"/>
        <v>40586814</v>
      </c>
      <c r="N103" s="31">
        <f t="shared" si="7"/>
        <v>40.586813999999997</v>
      </c>
      <c r="O103" s="24">
        <f t="shared" si="4"/>
        <v>1.2917554492251768</v>
      </c>
      <c r="P103" s="24">
        <f t="shared" si="5"/>
        <v>3.1826973391534916</v>
      </c>
    </row>
    <row r="104" spans="1:16" x14ac:dyDescent="0.25">
      <c r="A104" s="28" t="s">
        <v>15</v>
      </c>
      <c r="B104" s="28">
        <v>2</v>
      </c>
      <c r="C104" s="28">
        <v>2</v>
      </c>
      <c r="D104" s="28" t="s">
        <v>12</v>
      </c>
      <c r="E104" s="28">
        <v>2</v>
      </c>
      <c r="F104" s="27">
        <v>41820</v>
      </c>
      <c r="G104" s="26">
        <v>0.83333333333333304</v>
      </c>
      <c r="H104" s="27">
        <v>41821</v>
      </c>
      <c r="I104" s="26">
        <v>0.77083333333333304</v>
      </c>
      <c r="J104" s="28">
        <v>15</v>
      </c>
      <c r="K104" s="25">
        <v>38.80952380952386</v>
      </c>
      <c r="L104" s="30">
        <v>45096.46</v>
      </c>
      <c r="M104" s="31">
        <f t="shared" si="6"/>
        <v>40586814</v>
      </c>
      <c r="N104" s="31">
        <f t="shared" si="7"/>
        <v>40.586813999999997</v>
      </c>
      <c r="O104" s="24">
        <f t="shared" si="4"/>
        <v>1.3560853183269852</v>
      </c>
      <c r="P104" s="24">
        <f t="shared" si="5"/>
        <v>3.3411967697858356</v>
      </c>
    </row>
    <row r="105" spans="1:16" x14ac:dyDescent="0.25">
      <c r="A105" s="28" t="s">
        <v>15</v>
      </c>
      <c r="B105" s="28">
        <v>2</v>
      </c>
      <c r="C105" s="28">
        <v>2</v>
      </c>
      <c r="D105" s="28" t="s">
        <v>12</v>
      </c>
      <c r="E105" s="28">
        <v>2</v>
      </c>
      <c r="F105" s="27">
        <v>41820</v>
      </c>
      <c r="G105" s="26">
        <v>0.83333333333333304</v>
      </c>
      <c r="H105" s="27">
        <v>41821</v>
      </c>
      <c r="I105" s="26">
        <v>0.77083333333333304</v>
      </c>
      <c r="J105" s="28">
        <v>20</v>
      </c>
      <c r="K105" s="25">
        <v>71.142857142857196</v>
      </c>
      <c r="L105" s="30">
        <v>45096.46</v>
      </c>
      <c r="M105" s="31">
        <f t="shared" si="6"/>
        <v>40586814</v>
      </c>
      <c r="N105" s="31">
        <f t="shared" si="7"/>
        <v>40.586813999999997</v>
      </c>
      <c r="O105" s="24">
        <f t="shared" si="4"/>
        <v>1.8141229116724507</v>
      </c>
      <c r="P105" s="24">
        <f t="shared" si="5"/>
        <v>4.46973470662775</v>
      </c>
    </row>
    <row r="106" spans="1:16" x14ac:dyDescent="0.25">
      <c r="A106" s="28" t="s">
        <v>15</v>
      </c>
      <c r="B106" s="28">
        <v>2</v>
      </c>
      <c r="C106" s="28">
        <v>2</v>
      </c>
      <c r="D106" s="28" t="s">
        <v>12</v>
      </c>
      <c r="E106" s="28">
        <v>2</v>
      </c>
      <c r="F106" s="27">
        <v>41820</v>
      </c>
      <c r="G106" s="26">
        <v>0.83333333333333304</v>
      </c>
      <c r="H106" s="27">
        <v>41821</v>
      </c>
      <c r="I106" s="26">
        <v>0.77083333333333304</v>
      </c>
      <c r="J106" s="28">
        <v>25</v>
      </c>
      <c r="K106" s="25">
        <v>40.109523809523871</v>
      </c>
      <c r="L106" s="30">
        <v>45096.46</v>
      </c>
      <c r="M106" s="31">
        <f t="shared" si="6"/>
        <v>40586814</v>
      </c>
      <c r="N106" s="31">
        <f t="shared" si="7"/>
        <v>40.586813999999997</v>
      </c>
      <c r="O106" s="24">
        <f t="shared" si="4"/>
        <v>1.3720446968596318</v>
      </c>
      <c r="P106" s="24">
        <f t="shared" si="5"/>
        <v>3.3805183547041455</v>
      </c>
    </row>
    <row r="107" spans="1:16" x14ac:dyDescent="0.25">
      <c r="A107" s="28" t="s">
        <v>15</v>
      </c>
      <c r="B107" s="28">
        <v>2</v>
      </c>
      <c r="C107" s="28">
        <v>2</v>
      </c>
      <c r="D107" s="28" t="s">
        <v>12</v>
      </c>
      <c r="E107" s="28">
        <v>2</v>
      </c>
      <c r="F107" s="27">
        <v>41820</v>
      </c>
      <c r="G107" s="26">
        <v>0.83333333333333304</v>
      </c>
      <c r="H107" s="27">
        <v>41821</v>
      </c>
      <c r="I107" s="26">
        <v>0.77083333333333304</v>
      </c>
      <c r="J107" s="28">
        <v>30</v>
      </c>
      <c r="K107" s="25">
        <v>44.942857142857207</v>
      </c>
      <c r="L107" s="30">
        <v>45096.46</v>
      </c>
      <c r="M107" s="31">
        <f t="shared" si="6"/>
        <v>40586814</v>
      </c>
      <c r="N107" s="31">
        <f t="shared" si="7"/>
        <v>40.586813999999997</v>
      </c>
      <c r="O107" s="24">
        <f t="shared" si="4"/>
        <v>1.4330457962778569</v>
      </c>
      <c r="P107" s="24">
        <f t="shared" si="5"/>
        <v>3.5308161815259926</v>
      </c>
    </row>
    <row r="108" spans="1:16" x14ac:dyDescent="0.25">
      <c r="A108" s="28" t="s">
        <v>15</v>
      </c>
      <c r="B108" s="28">
        <v>2</v>
      </c>
      <c r="C108" s="28">
        <v>2</v>
      </c>
      <c r="D108" s="28" t="s">
        <v>12</v>
      </c>
      <c r="E108" s="28">
        <v>2</v>
      </c>
      <c r="F108" s="27">
        <v>41820</v>
      </c>
      <c r="G108" s="26">
        <v>0.83333333333333304</v>
      </c>
      <c r="H108" s="27">
        <v>41821</v>
      </c>
      <c r="I108" s="26">
        <v>0.77083333333333304</v>
      </c>
      <c r="J108" s="28">
        <v>35</v>
      </c>
      <c r="K108" s="25">
        <v>26.509523809523873</v>
      </c>
      <c r="L108" s="30">
        <v>45096.46</v>
      </c>
      <c r="M108" s="31">
        <f t="shared" si="6"/>
        <v>40586814</v>
      </c>
      <c r="N108" s="31">
        <f t="shared" si="7"/>
        <v>40.586813999999997</v>
      </c>
      <c r="O108" s="24">
        <f t="shared" si="4"/>
        <v>1.2139774368321066</v>
      </c>
      <c r="P108" s="24">
        <f t="shared" si="5"/>
        <v>2.9910636415859266</v>
      </c>
    </row>
    <row r="109" spans="1:16" x14ac:dyDescent="0.25">
      <c r="A109" s="28" t="s">
        <v>15</v>
      </c>
      <c r="B109" s="28">
        <v>2</v>
      </c>
      <c r="C109" s="28">
        <v>2</v>
      </c>
      <c r="D109" s="28" t="s">
        <v>12</v>
      </c>
      <c r="E109" s="28">
        <v>2</v>
      </c>
      <c r="F109" s="27">
        <v>41820</v>
      </c>
      <c r="G109" s="26">
        <v>0.83333333333333304</v>
      </c>
      <c r="H109" s="27">
        <v>41821</v>
      </c>
      <c r="I109" s="26">
        <v>0.77083333333333304</v>
      </c>
      <c r="J109" s="28">
        <v>40</v>
      </c>
      <c r="K109" s="25">
        <v>21.409523809523851</v>
      </c>
      <c r="L109" s="30">
        <v>45096.46</v>
      </c>
      <c r="M109" s="31">
        <f t="shared" si="6"/>
        <v>40586814</v>
      </c>
      <c r="N109" s="31">
        <f t="shared" si="7"/>
        <v>40.586813999999997</v>
      </c>
      <c r="O109" s="24">
        <f t="shared" si="4"/>
        <v>1.1595153390639121</v>
      </c>
      <c r="P109" s="24">
        <f t="shared" si="5"/>
        <v>2.8568769627098893</v>
      </c>
    </row>
    <row r="110" spans="1:16" x14ac:dyDescent="0.25">
      <c r="A110" s="28" t="s">
        <v>15</v>
      </c>
      <c r="B110" s="28">
        <v>2</v>
      </c>
      <c r="C110" s="28">
        <v>2</v>
      </c>
      <c r="D110" s="28" t="s">
        <v>12</v>
      </c>
      <c r="E110" s="28">
        <v>2</v>
      </c>
      <c r="F110" s="27">
        <v>41820</v>
      </c>
      <c r="G110" s="26">
        <v>0.83333333333333304</v>
      </c>
      <c r="H110" s="27">
        <v>41821</v>
      </c>
      <c r="I110" s="26">
        <v>0.77083333333333304</v>
      </c>
      <c r="J110" s="28">
        <v>45</v>
      </c>
      <c r="K110" s="25">
        <v>99.10952380952385</v>
      </c>
      <c r="L110" s="30">
        <v>45096.46</v>
      </c>
      <c r="M110" s="31">
        <f t="shared" si="6"/>
        <v>40586814</v>
      </c>
      <c r="N110" s="31">
        <f t="shared" si="7"/>
        <v>40.586813999999997</v>
      </c>
      <c r="O110" s="24">
        <f t="shared" si="4"/>
        <v>2.3333432413220683</v>
      </c>
      <c r="P110" s="24">
        <f t="shared" si="5"/>
        <v>5.7490179971309612</v>
      </c>
    </row>
    <row r="111" spans="1:16" x14ac:dyDescent="0.25">
      <c r="A111" s="28" t="s">
        <v>15</v>
      </c>
      <c r="B111" s="28">
        <v>2</v>
      </c>
      <c r="C111" s="28">
        <v>2</v>
      </c>
      <c r="D111" s="28" t="s">
        <v>12</v>
      </c>
      <c r="E111" s="28">
        <v>2</v>
      </c>
      <c r="F111" s="27">
        <v>41820</v>
      </c>
      <c r="G111" s="26">
        <v>0.83333333333333304</v>
      </c>
      <c r="H111" s="27">
        <v>41821</v>
      </c>
      <c r="I111" s="26">
        <v>0.77083333333333304</v>
      </c>
      <c r="J111" s="28">
        <v>50</v>
      </c>
      <c r="K111" s="25">
        <v>41.976190476190531</v>
      </c>
      <c r="L111" s="30">
        <v>45096.46</v>
      </c>
      <c r="M111" s="31">
        <f t="shared" si="6"/>
        <v>40586814</v>
      </c>
      <c r="N111" s="31">
        <f t="shared" si="7"/>
        <v>40.586813999999997</v>
      </c>
      <c r="O111" s="24">
        <f t="shared" si="4"/>
        <v>1.3952897595723575</v>
      </c>
      <c r="P111" s="24">
        <f t="shared" si="5"/>
        <v>3.4377908046006214</v>
      </c>
    </row>
    <row r="112" spans="1:16" x14ac:dyDescent="0.25">
      <c r="A112" s="28" t="s">
        <v>15</v>
      </c>
      <c r="B112" s="28">
        <v>2</v>
      </c>
      <c r="C112" s="28">
        <v>2</v>
      </c>
      <c r="D112" s="28" t="s">
        <v>12</v>
      </c>
      <c r="E112" s="28">
        <v>2</v>
      </c>
      <c r="F112" s="27">
        <v>41820</v>
      </c>
      <c r="G112" s="26">
        <v>0.83333333333333304</v>
      </c>
      <c r="H112" s="27">
        <v>41821</v>
      </c>
      <c r="I112" s="26">
        <v>0.77083333333333304</v>
      </c>
      <c r="J112" s="28">
        <v>55</v>
      </c>
      <c r="K112" s="25">
        <v>161.6428571428572</v>
      </c>
      <c r="L112" s="30">
        <v>45096.46</v>
      </c>
      <c r="M112" s="31">
        <f t="shared" si="6"/>
        <v>40586814</v>
      </c>
      <c r="N112" s="31">
        <f t="shared" si="7"/>
        <v>40.586813999999997</v>
      </c>
      <c r="O112" s="24">
        <f t="shared" si="4"/>
        <v>4.0963736497456749</v>
      </c>
      <c r="P112" s="24">
        <f t="shared" si="5"/>
        <v>10.092868215144147</v>
      </c>
    </row>
    <row r="113" spans="1:16" x14ac:dyDescent="0.25">
      <c r="A113" s="28" t="s">
        <v>15</v>
      </c>
      <c r="B113" s="28">
        <v>2</v>
      </c>
      <c r="C113" s="28">
        <v>2</v>
      </c>
      <c r="D113" s="28" t="s">
        <v>12</v>
      </c>
      <c r="E113" s="28">
        <v>2</v>
      </c>
      <c r="F113" s="27">
        <v>41820</v>
      </c>
      <c r="G113" s="26">
        <v>0.83333333333333304</v>
      </c>
      <c r="H113" s="27">
        <v>41821</v>
      </c>
      <c r="I113" s="26">
        <v>0.77083333333333304</v>
      </c>
      <c r="J113" s="28">
        <v>60</v>
      </c>
      <c r="K113" s="25">
        <v>41.00952380952387</v>
      </c>
      <c r="L113" s="30">
        <v>45096.46</v>
      </c>
      <c r="M113" s="31">
        <f t="shared" si="6"/>
        <v>40586814</v>
      </c>
      <c r="N113" s="31">
        <f t="shared" si="7"/>
        <v>40.586813999999997</v>
      </c>
      <c r="O113" s="24">
        <f t="shared" si="4"/>
        <v>1.3832033906037673</v>
      </c>
      <c r="P113" s="24">
        <f t="shared" si="5"/>
        <v>3.408011751313536</v>
      </c>
    </row>
    <row r="114" spans="1:16" x14ac:dyDescent="0.25">
      <c r="A114" s="28" t="s">
        <v>15</v>
      </c>
      <c r="B114" s="28">
        <v>2</v>
      </c>
      <c r="C114" s="28">
        <v>2</v>
      </c>
      <c r="D114" s="28" t="s">
        <v>12</v>
      </c>
      <c r="E114" s="28">
        <v>2</v>
      </c>
      <c r="F114" s="27">
        <v>41820</v>
      </c>
      <c r="G114" s="26">
        <v>0.83333333333333304</v>
      </c>
      <c r="H114" s="27">
        <v>41821</v>
      </c>
      <c r="I114" s="26">
        <v>0.77083333333333304</v>
      </c>
      <c r="J114" s="28">
        <v>65</v>
      </c>
      <c r="K114" s="25">
        <v>163.94285714285721</v>
      </c>
      <c r="L114" s="30">
        <v>45096.46</v>
      </c>
      <c r="M114" s="31">
        <f t="shared" si="6"/>
        <v>40586814</v>
      </c>
      <c r="N114" s="31">
        <f t="shared" si="7"/>
        <v>40.586813999999997</v>
      </c>
      <c r="O114" s="24">
        <f t="shared" si="4"/>
        <v>4.1820522989663269</v>
      </c>
      <c r="P114" s="24">
        <f t="shared" si="5"/>
        <v>10.303967931472343</v>
      </c>
    </row>
    <row r="115" spans="1:16" x14ac:dyDescent="0.25">
      <c r="A115" s="28" t="s">
        <v>15</v>
      </c>
      <c r="B115" s="28">
        <v>2</v>
      </c>
      <c r="C115" s="28">
        <v>2</v>
      </c>
      <c r="D115" s="28" t="s">
        <v>12</v>
      </c>
      <c r="E115" s="28">
        <v>2</v>
      </c>
      <c r="F115" s="27">
        <v>41820</v>
      </c>
      <c r="G115" s="26">
        <v>0.83333333333333304</v>
      </c>
      <c r="H115" s="27">
        <v>41821</v>
      </c>
      <c r="I115" s="26">
        <v>0.77083333333333304</v>
      </c>
      <c r="J115" s="28">
        <v>70</v>
      </c>
      <c r="K115" s="25">
        <v>152.07619047619053</v>
      </c>
      <c r="L115" s="30">
        <v>45096.46</v>
      </c>
      <c r="M115" s="31">
        <f t="shared" si="6"/>
        <v>40586814</v>
      </c>
      <c r="N115" s="31">
        <f t="shared" si="7"/>
        <v>40.586813999999997</v>
      </c>
      <c r="O115" s="24">
        <f t="shared" si="4"/>
        <v>3.7584329678392923</v>
      </c>
      <c r="P115" s="24">
        <f t="shared" si="5"/>
        <v>9.2602315812206708</v>
      </c>
    </row>
    <row r="116" spans="1:16" x14ac:dyDescent="0.25">
      <c r="A116" s="28" t="s">
        <v>15</v>
      </c>
      <c r="B116" s="28">
        <v>2</v>
      </c>
      <c r="C116" s="28">
        <v>2</v>
      </c>
      <c r="D116" s="28" t="s">
        <v>12</v>
      </c>
      <c r="E116" s="28">
        <v>2</v>
      </c>
      <c r="F116" s="27">
        <v>41820</v>
      </c>
      <c r="G116" s="26">
        <v>0.83333333333333304</v>
      </c>
      <c r="H116" s="27">
        <v>41821</v>
      </c>
      <c r="I116" s="26">
        <v>0.77083333333333304</v>
      </c>
      <c r="J116" s="28">
        <v>75</v>
      </c>
      <c r="K116" s="25">
        <v>219.70952380952386</v>
      </c>
      <c r="L116" s="30">
        <v>45096.46</v>
      </c>
      <c r="M116" s="31">
        <f t="shared" si="6"/>
        <v>40586814</v>
      </c>
      <c r="N116" s="31">
        <f t="shared" si="7"/>
        <v>40.586813999999997</v>
      </c>
      <c r="O116" s="24">
        <f t="shared" si="4"/>
        <v>6.9081516072196383</v>
      </c>
      <c r="P116" s="24">
        <f t="shared" si="5"/>
        <v>17.020679689762392</v>
      </c>
    </row>
    <row r="117" spans="1:16" x14ac:dyDescent="0.25">
      <c r="A117" s="28" t="s">
        <v>15</v>
      </c>
      <c r="B117" s="28">
        <v>2</v>
      </c>
      <c r="C117" s="28">
        <v>2</v>
      </c>
      <c r="D117" s="28" t="s">
        <v>12</v>
      </c>
      <c r="E117" s="28">
        <v>2</v>
      </c>
      <c r="F117" s="27">
        <v>41820</v>
      </c>
      <c r="G117" s="26">
        <v>0.83333333333333304</v>
      </c>
      <c r="H117" s="27">
        <v>41821</v>
      </c>
      <c r="I117" s="26">
        <v>0.77083333333333304</v>
      </c>
      <c r="J117" s="28">
        <v>80</v>
      </c>
      <c r="K117" s="25">
        <v>102.69285714285718</v>
      </c>
      <c r="L117" s="30">
        <v>45096.46</v>
      </c>
      <c r="M117" s="31">
        <f t="shared" si="6"/>
        <v>40586814</v>
      </c>
      <c r="N117" s="31">
        <f t="shared" si="7"/>
        <v>40.586813999999997</v>
      </c>
      <c r="O117" s="24">
        <f t="shared" si="4"/>
        <v>2.409820122280387</v>
      </c>
      <c r="P117" s="24">
        <f t="shared" si="5"/>
        <v>5.9374458962962384</v>
      </c>
    </row>
    <row r="118" spans="1:16" x14ac:dyDescent="0.25">
      <c r="A118" s="28" t="s">
        <v>15</v>
      </c>
      <c r="B118" s="28">
        <v>2</v>
      </c>
      <c r="C118" s="28">
        <v>2</v>
      </c>
      <c r="D118" s="28" t="s">
        <v>12</v>
      </c>
      <c r="E118" s="28">
        <v>2</v>
      </c>
      <c r="F118" s="27">
        <v>41820</v>
      </c>
      <c r="G118" s="26">
        <v>0.83333333333333304</v>
      </c>
      <c r="H118" s="27">
        <v>41821</v>
      </c>
      <c r="I118" s="26">
        <v>0.77083333333333304</v>
      </c>
      <c r="J118" s="28">
        <v>85</v>
      </c>
      <c r="K118" s="25">
        <v>183.67619047619053</v>
      </c>
      <c r="L118" s="30">
        <v>45096.46</v>
      </c>
      <c r="M118" s="31">
        <f t="shared" si="6"/>
        <v>40586814</v>
      </c>
      <c r="N118" s="31">
        <f t="shared" si="7"/>
        <v>40.586813999999997</v>
      </c>
      <c r="O118" s="24">
        <f t="shared" si="4"/>
        <v>4.9948236524330296</v>
      </c>
      <c r="P118" s="24">
        <f t="shared" si="5"/>
        <v>12.306518201781076</v>
      </c>
    </row>
    <row r="119" spans="1:16" x14ac:dyDescent="0.25">
      <c r="A119" s="28" t="s">
        <v>15</v>
      </c>
      <c r="B119" s="28">
        <v>2</v>
      </c>
      <c r="C119" s="28">
        <v>2</v>
      </c>
      <c r="D119" s="28" t="s">
        <v>12</v>
      </c>
      <c r="E119" s="28">
        <v>2</v>
      </c>
      <c r="F119" s="27">
        <v>41820</v>
      </c>
      <c r="G119" s="26">
        <v>0.83333333333333304</v>
      </c>
      <c r="H119" s="27">
        <v>41821</v>
      </c>
      <c r="I119" s="26">
        <v>0.77083333333333304</v>
      </c>
      <c r="J119" s="28">
        <v>90</v>
      </c>
      <c r="K119" s="25">
        <v>18.992857142857222</v>
      </c>
      <c r="L119" s="30">
        <v>45096.46</v>
      </c>
      <c r="M119" s="31">
        <f t="shared" si="6"/>
        <v>40586814</v>
      </c>
      <c r="N119" s="31">
        <f t="shared" si="7"/>
        <v>40.586813999999997</v>
      </c>
      <c r="O119" s="24">
        <f t="shared" si="4"/>
        <v>1.1345681644201697</v>
      </c>
      <c r="P119" s="24">
        <f t="shared" si="5"/>
        <v>2.7954107568536171</v>
      </c>
    </row>
    <row r="120" spans="1:16" x14ac:dyDescent="0.25">
      <c r="A120" s="28" t="s">
        <v>15</v>
      </c>
      <c r="B120" s="28">
        <v>2</v>
      </c>
      <c r="C120" s="28">
        <v>2</v>
      </c>
      <c r="D120" s="28" t="s">
        <v>12</v>
      </c>
      <c r="E120" s="28">
        <v>2</v>
      </c>
      <c r="F120" s="27">
        <v>41820</v>
      </c>
      <c r="G120" s="26">
        <v>0.83333333333333304</v>
      </c>
      <c r="H120" s="27">
        <v>41821</v>
      </c>
      <c r="I120" s="26">
        <v>0.77083333333333304</v>
      </c>
      <c r="J120" s="28">
        <v>95</v>
      </c>
      <c r="K120" s="25">
        <v>14.476190476190553</v>
      </c>
      <c r="L120" s="30">
        <v>45096.46</v>
      </c>
      <c r="M120" s="31">
        <f t="shared" si="6"/>
        <v>40586814</v>
      </c>
      <c r="N120" s="31">
        <f t="shared" si="7"/>
        <v>40.586813999999997</v>
      </c>
      <c r="O120" s="24">
        <f t="shared" si="4"/>
        <v>1.0893727878813417</v>
      </c>
      <c r="P120" s="24">
        <f t="shared" si="5"/>
        <v>2.6840559297937054</v>
      </c>
    </row>
    <row r="121" spans="1:16" x14ac:dyDescent="0.25">
      <c r="A121" s="28" t="s">
        <v>15</v>
      </c>
      <c r="B121" s="28">
        <v>2</v>
      </c>
      <c r="C121" s="28">
        <v>2</v>
      </c>
      <c r="D121" s="28" t="s">
        <v>12</v>
      </c>
      <c r="E121" s="28">
        <v>2</v>
      </c>
      <c r="F121" s="27">
        <v>41820</v>
      </c>
      <c r="G121" s="26">
        <v>0.83333333333333304</v>
      </c>
      <c r="H121" s="27">
        <v>41821</v>
      </c>
      <c r="I121" s="26">
        <v>0.77083333333333304</v>
      </c>
      <c r="J121" s="28">
        <v>100</v>
      </c>
      <c r="K121" s="25">
        <v>55.409523809523868</v>
      </c>
      <c r="L121" s="30">
        <v>45096.46</v>
      </c>
      <c r="M121" s="31">
        <f t="shared" si="6"/>
        <v>40586814</v>
      </c>
      <c r="N121" s="31">
        <f t="shared" si="7"/>
        <v>40.586813999999997</v>
      </c>
      <c r="O121" s="24">
        <f t="shared" si="4"/>
        <v>1.5746013146196731</v>
      </c>
      <c r="P121" s="24">
        <f t="shared" si="5"/>
        <v>3.8795883673443137</v>
      </c>
    </row>
    <row r="122" spans="1:16" x14ac:dyDescent="0.25">
      <c r="A122" s="28" t="s">
        <v>15</v>
      </c>
      <c r="B122" s="28">
        <v>2</v>
      </c>
      <c r="C122" s="28">
        <v>2</v>
      </c>
      <c r="D122" s="28" t="s">
        <v>12</v>
      </c>
      <c r="E122" s="28">
        <v>2</v>
      </c>
      <c r="F122" s="27">
        <v>41820</v>
      </c>
      <c r="G122" s="26">
        <v>0.83333333333333304</v>
      </c>
      <c r="H122" s="27">
        <v>41821</v>
      </c>
      <c r="I122" s="26">
        <v>0.77083333333333304</v>
      </c>
      <c r="J122" s="28">
        <v>105</v>
      </c>
      <c r="K122" s="25">
        <v>91.742857142857218</v>
      </c>
      <c r="L122" s="30">
        <v>45096.46</v>
      </c>
      <c r="M122" s="31">
        <f t="shared" si="6"/>
        <v>40586814</v>
      </c>
      <c r="N122" s="31">
        <f t="shared" si="7"/>
        <v>40.586813999999997</v>
      </c>
      <c r="O122" s="24">
        <f t="shared" si="4"/>
        <v>2.1836594290846087</v>
      </c>
      <c r="P122" s="24">
        <f t="shared" si="5"/>
        <v>5.3802188786846115</v>
      </c>
    </row>
    <row r="123" spans="1:16" x14ac:dyDescent="0.25">
      <c r="A123" s="28" t="s">
        <v>15</v>
      </c>
      <c r="B123" s="28">
        <v>2</v>
      </c>
      <c r="C123" s="28">
        <v>2</v>
      </c>
      <c r="D123" s="28" t="s">
        <v>12</v>
      </c>
      <c r="E123" s="28">
        <v>2</v>
      </c>
      <c r="F123" s="27">
        <v>41820</v>
      </c>
      <c r="G123" s="26">
        <v>0.83333333333333304</v>
      </c>
      <c r="H123" s="27">
        <v>41821</v>
      </c>
      <c r="I123" s="26">
        <v>0.77083333333333304</v>
      </c>
      <c r="J123" s="28">
        <v>110</v>
      </c>
      <c r="K123" s="25">
        <v>35.076190476190533</v>
      </c>
      <c r="L123" s="30">
        <v>45096.46</v>
      </c>
      <c r="M123" s="31">
        <f t="shared" si="6"/>
        <v>40586814</v>
      </c>
      <c r="N123" s="31">
        <f t="shared" si="7"/>
        <v>40.586813999999997</v>
      </c>
      <c r="O123" s="24">
        <f t="shared" si="4"/>
        <v>1.3112778327970243</v>
      </c>
      <c r="P123" s="24">
        <f t="shared" si="5"/>
        <v>3.2307976496923962</v>
      </c>
    </row>
    <row r="124" spans="1:16" x14ac:dyDescent="0.25">
      <c r="A124" s="28" t="s">
        <v>15</v>
      </c>
      <c r="B124" s="28">
        <v>2</v>
      </c>
      <c r="C124" s="28">
        <v>2</v>
      </c>
      <c r="D124" s="28" t="s">
        <v>12</v>
      </c>
      <c r="E124" s="28">
        <v>2</v>
      </c>
      <c r="F124" s="27">
        <v>41820</v>
      </c>
      <c r="G124" s="26">
        <v>0.83333333333333304</v>
      </c>
      <c r="H124" s="27">
        <v>41821</v>
      </c>
      <c r="I124" s="26">
        <v>0.77083333333333304</v>
      </c>
      <c r="J124" s="28">
        <v>115</v>
      </c>
      <c r="K124" s="25">
        <v>11.542857142857196</v>
      </c>
      <c r="L124" s="30">
        <v>45096.46</v>
      </c>
      <c r="M124" s="31">
        <f t="shared" si="6"/>
        <v>40586814</v>
      </c>
      <c r="N124" s="31">
        <f t="shared" si="7"/>
        <v>40.586813999999997</v>
      </c>
      <c r="O124" s="24">
        <f t="shared" si="4"/>
        <v>1.0609896521463509</v>
      </c>
      <c r="P124" s="24">
        <f t="shared" si="5"/>
        <v>2.6141240161061936</v>
      </c>
    </row>
    <row r="125" spans="1:16" x14ac:dyDescent="0.25">
      <c r="A125" s="28" t="s">
        <v>15</v>
      </c>
      <c r="B125" s="28">
        <v>2</v>
      </c>
      <c r="C125" s="28">
        <v>2</v>
      </c>
      <c r="D125" s="28" t="s">
        <v>12</v>
      </c>
      <c r="E125" s="28">
        <v>2</v>
      </c>
      <c r="F125" s="27">
        <v>41820</v>
      </c>
      <c r="G125" s="26">
        <v>0.83333333333333304</v>
      </c>
      <c r="H125" s="27">
        <v>41821</v>
      </c>
      <c r="I125" s="26">
        <v>0.77083333333333304</v>
      </c>
      <c r="J125" s="28">
        <v>120</v>
      </c>
      <c r="K125" s="25">
        <v>215.0428571428572</v>
      </c>
      <c r="L125" s="30">
        <v>45096.46</v>
      </c>
      <c r="M125" s="31">
        <f t="shared" si="6"/>
        <v>40586814</v>
      </c>
      <c r="N125" s="31">
        <f t="shared" si="7"/>
        <v>40.586813999999997</v>
      </c>
      <c r="O125" s="24">
        <f t="shared" si="4"/>
        <v>6.6240178157761518</v>
      </c>
      <c r="P125" s="24">
        <f t="shared" si="5"/>
        <v>16.32061539931701</v>
      </c>
    </row>
    <row r="126" spans="1:16" x14ac:dyDescent="0.25">
      <c r="A126" s="28" t="s">
        <v>15</v>
      </c>
      <c r="B126" s="28">
        <v>2</v>
      </c>
      <c r="C126" s="28">
        <v>2</v>
      </c>
      <c r="D126" s="28" t="s">
        <v>12</v>
      </c>
      <c r="E126" s="28">
        <v>2</v>
      </c>
      <c r="F126" s="27">
        <v>41820</v>
      </c>
      <c r="G126" s="26">
        <v>0.83333333333333304</v>
      </c>
      <c r="H126" s="27">
        <v>41821</v>
      </c>
      <c r="I126" s="26">
        <v>0.77083333333333304</v>
      </c>
      <c r="J126" s="28">
        <v>125</v>
      </c>
      <c r="K126" s="25">
        <v>169.60952380952384</v>
      </c>
      <c r="L126" s="30">
        <v>45096.46</v>
      </c>
      <c r="M126" s="31">
        <f t="shared" si="6"/>
        <v>40586814</v>
      </c>
      <c r="N126" s="31">
        <f t="shared" si="7"/>
        <v>40.586813999999997</v>
      </c>
      <c r="O126" s="24">
        <f t="shared" si="4"/>
        <v>4.4008693751099184</v>
      </c>
      <c r="P126" s="24">
        <f t="shared" si="5"/>
        <v>10.843101345944323</v>
      </c>
    </row>
    <row r="127" spans="1:16" x14ac:dyDescent="0.25">
      <c r="A127" s="28" t="s">
        <v>15</v>
      </c>
      <c r="B127" s="28">
        <v>2</v>
      </c>
      <c r="C127" s="28">
        <v>2</v>
      </c>
      <c r="D127" s="28" t="s">
        <v>12</v>
      </c>
      <c r="E127" s="28">
        <v>2</v>
      </c>
      <c r="F127" s="27">
        <v>41820</v>
      </c>
      <c r="G127" s="26">
        <v>0.83333333333333304</v>
      </c>
      <c r="H127" s="27">
        <v>41821</v>
      </c>
      <c r="I127" s="26">
        <v>0.77083333333333304</v>
      </c>
      <c r="J127" s="28">
        <v>130</v>
      </c>
      <c r="K127" s="25">
        <v>92.409523809523876</v>
      </c>
      <c r="L127" s="30">
        <v>45096.46</v>
      </c>
      <c r="M127" s="31">
        <f t="shared" si="6"/>
        <v>40586814</v>
      </c>
      <c r="N127" s="31">
        <f t="shared" si="7"/>
        <v>40.586813999999997</v>
      </c>
      <c r="O127" s="24">
        <f t="shared" si="4"/>
        <v>2.1968007702586383</v>
      </c>
      <c r="P127" s="24">
        <f t="shared" si="5"/>
        <v>5.4125972298752956</v>
      </c>
    </row>
    <row r="128" spans="1:16" x14ac:dyDescent="0.25">
      <c r="A128" s="28" t="s">
        <v>15</v>
      </c>
      <c r="B128" s="28">
        <v>2</v>
      </c>
      <c r="C128" s="28">
        <v>2</v>
      </c>
      <c r="D128" s="28" t="s">
        <v>12</v>
      </c>
      <c r="E128" s="28">
        <v>2</v>
      </c>
      <c r="F128" s="27">
        <v>41820</v>
      </c>
      <c r="G128" s="26">
        <v>0.83333333333333304</v>
      </c>
      <c r="H128" s="27">
        <v>41821</v>
      </c>
      <c r="I128" s="26">
        <v>0.77083333333333304</v>
      </c>
      <c r="J128" s="28">
        <v>135</v>
      </c>
      <c r="K128" s="25">
        <v>42.776190476190543</v>
      </c>
      <c r="L128" s="30">
        <v>45096.46</v>
      </c>
      <c r="M128" s="31">
        <f t="shared" si="6"/>
        <v>40586814</v>
      </c>
      <c r="N128" s="31">
        <f t="shared" si="7"/>
        <v>40.586813999999997</v>
      </c>
      <c r="O128" s="24">
        <f t="shared" si="4"/>
        <v>1.4053720987064939</v>
      </c>
      <c r="P128" s="24">
        <f t="shared" si="5"/>
        <v>3.4626322201749908</v>
      </c>
    </row>
    <row r="129" spans="1:16" x14ac:dyDescent="0.25">
      <c r="A129" s="28" t="s">
        <v>15</v>
      </c>
      <c r="B129" s="28">
        <v>2</v>
      </c>
      <c r="C129" s="28">
        <v>2</v>
      </c>
      <c r="D129" s="28" t="s">
        <v>12</v>
      </c>
      <c r="E129" s="28">
        <v>2</v>
      </c>
      <c r="F129" s="27">
        <v>41820</v>
      </c>
      <c r="G129" s="26">
        <v>0.83333333333333304</v>
      </c>
      <c r="H129" s="27">
        <v>41821</v>
      </c>
      <c r="I129" s="26">
        <v>0.77083333333333304</v>
      </c>
      <c r="J129" s="28">
        <v>140</v>
      </c>
      <c r="K129" s="25">
        <v>160.07619047619053</v>
      </c>
      <c r="L129" s="30">
        <v>45096.46</v>
      </c>
      <c r="M129" s="31">
        <f t="shared" si="6"/>
        <v>40586814</v>
      </c>
      <c r="N129" s="31">
        <f t="shared" si="7"/>
        <v>40.586813999999997</v>
      </c>
      <c r="O129" s="24">
        <f t="shared" si="4"/>
        <v>4.0390200741941147</v>
      </c>
      <c r="P129" s="24">
        <f t="shared" si="5"/>
        <v>9.9515573560272923</v>
      </c>
    </row>
    <row r="130" spans="1:16" x14ac:dyDescent="0.25">
      <c r="A130" s="28" t="s">
        <v>15</v>
      </c>
      <c r="B130" s="28">
        <v>2</v>
      </c>
      <c r="C130" s="28">
        <v>2</v>
      </c>
      <c r="D130" s="28" t="s">
        <v>12</v>
      </c>
      <c r="E130" s="28">
        <v>2</v>
      </c>
      <c r="F130" s="27">
        <v>41820</v>
      </c>
      <c r="G130" s="26">
        <v>0.83333333333333304</v>
      </c>
      <c r="H130" s="27">
        <v>41821</v>
      </c>
      <c r="I130" s="26">
        <v>0.77083333333333304</v>
      </c>
      <c r="J130" s="28">
        <v>145</v>
      </c>
      <c r="K130" s="25">
        <v>98.676190476190527</v>
      </c>
      <c r="L130" s="30">
        <v>45096.46</v>
      </c>
      <c r="M130" s="31">
        <f t="shared" si="6"/>
        <v>40586814</v>
      </c>
      <c r="N130" s="31">
        <f t="shared" si="7"/>
        <v>40.586813999999997</v>
      </c>
      <c r="O130" s="24">
        <f t="shared" ref="O130:O193" si="8">0.9563*EXP(0.009*K130)</f>
        <v>2.3242609247101393</v>
      </c>
      <c r="P130" s="24">
        <f t="shared" ref="P130:P193" si="9">O130/N130*100</f>
        <v>5.7266404914417262</v>
      </c>
    </row>
    <row r="131" spans="1:16" x14ac:dyDescent="0.25">
      <c r="A131" s="28" t="s">
        <v>15</v>
      </c>
      <c r="B131" s="28">
        <v>2</v>
      </c>
      <c r="C131" s="28">
        <v>2</v>
      </c>
      <c r="D131" s="28" t="s">
        <v>12</v>
      </c>
      <c r="E131" s="28">
        <v>2</v>
      </c>
      <c r="F131" s="27">
        <v>41820</v>
      </c>
      <c r="G131" s="26">
        <v>0.83333333333333304</v>
      </c>
      <c r="H131" s="27">
        <v>41821</v>
      </c>
      <c r="I131" s="26">
        <v>0.77083333333333304</v>
      </c>
      <c r="J131" s="28">
        <v>150</v>
      </c>
      <c r="K131" s="25">
        <v>100.0428571428572</v>
      </c>
      <c r="L131" s="30">
        <v>45096.46</v>
      </c>
      <c r="M131" s="31">
        <f t="shared" ref="M131:M194" si="10">L131*15*60</f>
        <v>40586814</v>
      </c>
      <c r="N131" s="31">
        <f t="shared" ref="N131:N194" si="11">M131/1000000</f>
        <v>40.586813999999997</v>
      </c>
      <c r="O131" s="24">
        <f t="shared" si="8"/>
        <v>2.3530258758805647</v>
      </c>
      <c r="P131" s="24">
        <f t="shared" si="9"/>
        <v>5.7975131427674143</v>
      </c>
    </row>
    <row r="132" spans="1:16" x14ac:dyDescent="0.25">
      <c r="A132" s="28" t="s">
        <v>15</v>
      </c>
      <c r="B132" s="28">
        <v>2</v>
      </c>
      <c r="C132" s="28">
        <v>2</v>
      </c>
      <c r="D132" s="28" t="s">
        <v>12</v>
      </c>
      <c r="E132" s="28">
        <v>2</v>
      </c>
      <c r="F132" s="27">
        <v>41820</v>
      </c>
      <c r="G132" s="26">
        <v>0.83333333333333304</v>
      </c>
      <c r="H132" s="27">
        <v>41821</v>
      </c>
      <c r="I132" s="26">
        <v>0.77083333333333304</v>
      </c>
      <c r="J132" s="28">
        <v>155</v>
      </c>
      <c r="K132" s="25">
        <v>95.60952380952385</v>
      </c>
      <c r="L132" s="30">
        <v>45096.46</v>
      </c>
      <c r="M132" s="31">
        <f t="shared" si="10"/>
        <v>40586814</v>
      </c>
      <c r="N132" s="31">
        <f t="shared" si="11"/>
        <v>40.586813999999997</v>
      </c>
      <c r="O132" s="24">
        <f t="shared" si="8"/>
        <v>2.2609884991435401</v>
      </c>
      <c r="P132" s="24">
        <f t="shared" si="9"/>
        <v>5.5707464477096931</v>
      </c>
    </row>
    <row r="133" spans="1:16" x14ac:dyDescent="0.25">
      <c r="A133" s="28" t="s">
        <v>15</v>
      </c>
      <c r="B133" s="28">
        <v>2</v>
      </c>
      <c r="C133" s="28">
        <v>2</v>
      </c>
      <c r="D133" s="28" t="s">
        <v>12</v>
      </c>
      <c r="E133" s="28">
        <v>2</v>
      </c>
      <c r="F133" s="27">
        <v>41820</v>
      </c>
      <c r="G133" s="26">
        <v>0.83333333333333304</v>
      </c>
      <c r="H133" s="27">
        <v>41821</v>
      </c>
      <c r="I133" s="26">
        <v>0.77083333333333304</v>
      </c>
      <c r="J133" s="28">
        <v>160</v>
      </c>
      <c r="K133" s="25">
        <v>143.24285714285719</v>
      </c>
      <c r="L133" s="30">
        <v>45096.46</v>
      </c>
      <c r="M133" s="31">
        <f t="shared" si="10"/>
        <v>40586814</v>
      </c>
      <c r="N133" s="31">
        <f t="shared" si="11"/>
        <v>40.586813999999997</v>
      </c>
      <c r="O133" s="24">
        <f t="shared" si="8"/>
        <v>3.471206078621746</v>
      </c>
      <c r="P133" s="24">
        <f t="shared" si="9"/>
        <v>8.552546348234543</v>
      </c>
    </row>
    <row r="134" spans="1:16" x14ac:dyDescent="0.25">
      <c r="A134" s="28" t="s">
        <v>16</v>
      </c>
      <c r="B134" s="28">
        <v>3</v>
      </c>
      <c r="C134" s="28">
        <v>1</v>
      </c>
      <c r="D134" s="28" t="s">
        <v>13</v>
      </c>
      <c r="E134" s="28">
        <v>1</v>
      </c>
      <c r="F134" s="18">
        <v>41820</v>
      </c>
      <c r="G134" s="17">
        <v>0.83333333333333304</v>
      </c>
      <c r="H134" s="18">
        <v>41821</v>
      </c>
      <c r="I134" s="17">
        <v>0.77083333333333304</v>
      </c>
      <c r="J134" s="28">
        <v>0</v>
      </c>
      <c r="K134" s="25">
        <v>51.70000000000001</v>
      </c>
      <c r="L134" s="30">
        <v>45096.46</v>
      </c>
      <c r="M134" s="31">
        <f t="shared" si="10"/>
        <v>40586814</v>
      </c>
      <c r="N134" s="31">
        <f t="shared" si="11"/>
        <v>40.586813999999997</v>
      </c>
      <c r="O134" s="24">
        <f t="shared" si="8"/>
        <v>1.5228999703001789</v>
      </c>
      <c r="P134" s="24">
        <f t="shared" si="9"/>
        <v>3.7522037829827659</v>
      </c>
    </row>
    <row r="135" spans="1:16" x14ac:dyDescent="0.25">
      <c r="A135" s="28" t="s">
        <v>16</v>
      </c>
      <c r="B135" s="28">
        <v>3</v>
      </c>
      <c r="C135" s="28">
        <v>1</v>
      </c>
      <c r="D135" s="28" t="s">
        <v>13</v>
      </c>
      <c r="E135" s="28">
        <v>1</v>
      </c>
      <c r="F135" s="18">
        <v>41820</v>
      </c>
      <c r="G135" s="17">
        <v>0.83333333333333304</v>
      </c>
      <c r="H135" s="18">
        <v>41821</v>
      </c>
      <c r="I135" s="17">
        <v>0.77083333333333304</v>
      </c>
      <c r="J135" s="28">
        <v>5</v>
      </c>
      <c r="K135" s="25">
        <v>36.066666666666663</v>
      </c>
      <c r="L135" s="30">
        <v>45096.46</v>
      </c>
      <c r="M135" s="31">
        <f t="shared" si="10"/>
        <v>40586814</v>
      </c>
      <c r="N135" s="31">
        <f t="shared" si="11"/>
        <v>40.586813999999997</v>
      </c>
      <c r="O135" s="24">
        <f t="shared" si="8"/>
        <v>1.3230191932184561</v>
      </c>
      <c r="P135" s="24">
        <f t="shared" si="9"/>
        <v>3.2597266521547028</v>
      </c>
    </row>
    <row r="136" spans="1:16" x14ac:dyDescent="0.25">
      <c r="A136" s="28" t="s">
        <v>16</v>
      </c>
      <c r="B136" s="28">
        <v>3</v>
      </c>
      <c r="C136" s="28">
        <v>1</v>
      </c>
      <c r="D136" s="28" t="s">
        <v>13</v>
      </c>
      <c r="E136" s="28">
        <v>1</v>
      </c>
      <c r="F136" s="18">
        <v>41820</v>
      </c>
      <c r="G136" s="17">
        <v>0.83333333333333304</v>
      </c>
      <c r="H136" s="18">
        <v>41821</v>
      </c>
      <c r="I136" s="17">
        <v>0.77083333333333304</v>
      </c>
      <c r="J136" s="28">
        <v>10</v>
      </c>
      <c r="K136" s="25">
        <v>15.100000000000007</v>
      </c>
      <c r="L136" s="30">
        <v>45096.46</v>
      </c>
      <c r="M136" s="31">
        <f t="shared" si="10"/>
        <v>40586814</v>
      </c>
      <c r="N136" s="31">
        <f t="shared" si="11"/>
        <v>40.586813999999997</v>
      </c>
      <c r="O136" s="24">
        <f t="shared" si="8"/>
        <v>1.0955060387631774</v>
      </c>
      <c r="P136" s="24">
        <f t="shared" si="9"/>
        <v>2.6991673669265528</v>
      </c>
    </row>
    <row r="137" spans="1:16" x14ac:dyDescent="0.25">
      <c r="A137" s="28" t="s">
        <v>16</v>
      </c>
      <c r="B137" s="28">
        <v>3</v>
      </c>
      <c r="C137" s="28">
        <v>1</v>
      </c>
      <c r="D137" s="28" t="s">
        <v>13</v>
      </c>
      <c r="E137" s="28">
        <v>1</v>
      </c>
      <c r="F137" s="18">
        <v>41820</v>
      </c>
      <c r="G137" s="17">
        <v>0.83333333333333304</v>
      </c>
      <c r="H137" s="18">
        <v>41821</v>
      </c>
      <c r="I137" s="17">
        <v>0.77083333333333304</v>
      </c>
      <c r="J137" s="28">
        <v>15</v>
      </c>
      <c r="K137" s="25">
        <v>32.233333333333348</v>
      </c>
      <c r="L137" s="30">
        <v>45096.46</v>
      </c>
      <c r="M137" s="31">
        <f t="shared" si="10"/>
        <v>40586814</v>
      </c>
      <c r="N137" s="31">
        <f t="shared" si="11"/>
        <v>40.586813999999997</v>
      </c>
      <c r="O137" s="24">
        <f t="shared" si="8"/>
        <v>1.2781534157497803</v>
      </c>
      <c r="P137" s="24">
        <f t="shared" si="9"/>
        <v>3.1491839092119438</v>
      </c>
    </row>
    <row r="138" spans="1:16" x14ac:dyDescent="0.25">
      <c r="A138" s="28" t="s">
        <v>16</v>
      </c>
      <c r="B138" s="28">
        <v>3</v>
      </c>
      <c r="C138" s="28">
        <v>1</v>
      </c>
      <c r="D138" s="28" t="s">
        <v>13</v>
      </c>
      <c r="E138" s="28">
        <v>1</v>
      </c>
      <c r="F138" s="18">
        <v>41820</v>
      </c>
      <c r="G138" s="17">
        <v>0.83333333333333304</v>
      </c>
      <c r="H138" s="18">
        <v>41821</v>
      </c>
      <c r="I138" s="17">
        <v>0.77083333333333304</v>
      </c>
      <c r="J138" s="28">
        <v>20</v>
      </c>
      <c r="K138" s="25">
        <v>8.5666666666666842</v>
      </c>
      <c r="L138" s="30">
        <v>45096.46</v>
      </c>
      <c r="M138" s="31">
        <f t="shared" si="10"/>
        <v>40586814</v>
      </c>
      <c r="N138" s="31">
        <f t="shared" si="11"/>
        <v>40.586813999999997</v>
      </c>
      <c r="O138" s="24">
        <f t="shared" si="8"/>
        <v>1.0329475272424027</v>
      </c>
      <c r="P138" s="24">
        <f t="shared" si="9"/>
        <v>2.5450323034530444</v>
      </c>
    </row>
    <row r="139" spans="1:16" x14ac:dyDescent="0.25">
      <c r="A139" s="28" t="s">
        <v>16</v>
      </c>
      <c r="B139" s="28">
        <v>3</v>
      </c>
      <c r="C139" s="28">
        <v>1</v>
      </c>
      <c r="D139" s="28" t="s">
        <v>13</v>
      </c>
      <c r="E139" s="28">
        <v>1</v>
      </c>
      <c r="F139" s="18">
        <v>41820</v>
      </c>
      <c r="G139" s="17">
        <v>0.83333333333333304</v>
      </c>
      <c r="H139" s="18">
        <v>41821</v>
      </c>
      <c r="I139" s="17">
        <v>0.77083333333333304</v>
      </c>
      <c r="J139" s="28">
        <v>25</v>
      </c>
      <c r="K139" s="25">
        <v>103.86666666666667</v>
      </c>
      <c r="L139" s="30">
        <v>45096.46</v>
      </c>
      <c r="M139" s="31">
        <f t="shared" si="10"/>
        <v>40586814</v>
      </c>
      <c r="N139" s="31">
        <f t="shared" si="11"/>
        <v>40.586813999999997</v>
      </c>
      <c r="O139" s="24">
        <f t="shared" si="8"/>
        <v>2.4354130983046427</v>
      </c>
      <c r="P139" s="24">
        <f t="shared" si="9"/>
        <v>6.0005032627213435</v>
      </c>
    </row>
    <row r="140" spans="1:16" x14ac:dyDescent="0.25">
      <c r="A140" s="28" t="s">
        <v>16</v>
      </c>
      <c r="B140" s="28">
        <v>3</v>
      </c>
      <c r="C140" s="28">
        <v>1</v>
      </c>
      <c r="D140" s="28" t="s">
        <v>13</v>
      </c>
      <c r="E140" s="28">
        <v>1</v>
      </c>
      <c r="F140" s="18">
        <v>41820</v>
      </c>
      <c r="G140" s="17">
        <v>0.83333333333333304</v>
      </c>
      <c r="H140" s="18">
        <v>41821</v>
      </c>
      <c r="I140" s="17">
        <v>0.77083333333333304</v>
      </c>
      <c r="J140" s="28">
        <v>30</v>
      </c>
      <c r="K140" s="25">
        <v>3.3999999999999986</v>
      </c>
      <c r="L140" s="30">
        <v>45096.46</v>
      </c>
      <c r="M140" s="31">
        <f t="shared" si="10"/>
        <v>40586814</v>
      </c>
      <c r="N140" s="31">
        <f t="shared" si="11"/>
        <v>40.586813999999997</v>
      </c>
      <c r="O140" s="24">
        <f t="shared" si="8"/>
        <v>0.98601510243398138</v>
      </c>
      <c r="P140" s="24">
        <f t="shared" si="9"/>
        <v>2.4293976423820345</v>
      </c>
    </row>
    <row r="141" spans="1:16" x14ac:dyDescent="0.25">
      <c r="A141" s="28" t="s">
        <v>16</v>
      </c>
      <c r="B141" s="28">
        <v>3</v>
      </c>
      <c r="C141" s="28">
        <v>1</v>
      </c>
      <c r="D141" s="28" t="s">
        <v>13</v>
      </c>
      <c r="E141" s="28">
        <v>1</v>
      </c>
      <c r="F141" s="18">
        <v>41820</v>
      </c>
      <c r="G141" s="17">
        <v>0.83333333333333304</v>
      </c>
      <c r="H141" s="18">
        <v>41821</v>
      </c>
      <c r="I141" s="17">
        <v>0.77083333333333304</v>
      </c>
      <c r="J141" s="28">
        <v>35</v>
      </c>
      <c r="K141" s="25">
        <v>21.399999999999977</v>
      </c>
      <c r="L141" s="30">
        <v>45096.46</v>
      </c>
      <c r="M141" s="31">
        <f t="shared" si="10"/>
        <v>40586814</v>
      </c>
      <c r="N141" s="31">
        <f t="shared" si="11"/>
        <v>40.586813999999997</v>
      </c>
      <c r="O141" s="24">
        <f t="shared" si="8"/>
        <v>1.1594159562941713</v>
      </c>
      <c r="P141" s="24">
        <f t="shared" si="9"/>
        <v>2.8566320980360058</v>
      </c>
    </row>
    <row r="142" spans="1:16" x14ac:dyDescent="0.25">
      <c r="A142" s="28" t="s">
        <v>16</v>
      </c>
      <c r="B142" s="28">
        <v>3</v>
      </c>
      <c r="C142" s="28">
        <v>1</v>
      </c>
      <c r="D142" s="28" t="s">
        <v>13</v>
      </c>
      <c r="E142" s="28">
        <v>1</v>
      </c>
      <c r="F142" s="18">
        <v>41820</v>
      </c>
      <c r="G142" s="17">
        <v>0.83333333333333304</v>
      </c>
      <c r="H142" s="18">
        <v>41821</v>
      </c>
      <c r="I142" s="17">
        <v>0.77083333333333304</v>
      </c>
      <c r="J142" s="28">
        <v>40</v>
      </c>
      <c r="K142" s="25">
        <v>129.36666666666667</v>
      </c>
      <c r="L142" s="30">
        <v>45096.46</v>
      </c>
      <c r="M142" s="31">
        <f t="shared" si="10"/>
        <v>40586814</v>
      </c>
      <c r="N142" s="31">
        <f t="shared" si="11"/>
        <v>40.586813999999997</v>
      </c>
      <c r="O142" s="24">
        <f t="shared" si="8"/>
        <v>3.0636787273212676</v>
      </c>
      <c r="P142" s="24">
        <f t="shared" si="9"/>
        <v>7.5484582931817892</v>
      </c>
    </row>
    <row r="143" spans="1:16" x14ac:dyDescent="0.25">
      <c r="A143" s="28" t="s">
        <v>16</v>
      </c>
      <c r="B143" s="28">
        <v>3</v>
      </c>
      <c r="C143" s="28">
        <v>1</v>
      </c>
      <c r="D143" s="28" t="s">
        <v>13</v>
      </c>
      <c r="E143" s="28">
        <v>1</v>
      </c>
      <c r="F143" s="18">
        <v>41820</v>
      </c>
      <c r="G143" s="17">
        <v>0.83333333333333304</v>
      </c>
      <c r="H143" s="18">
        <v>41821</v>
      </c>
      <c r="I143" s="17">
        <v>0.77083333333333304</v>
      </c>
      <c r="J143" s="28">
        <v>45</v>
      </c>
      <c r="K143" s="25">
        <v>11.233333333333333</v>
      </c>
      <c r="L143" s="30">
        <v>45096.46</v>
      </c>
      <c r="M143" s="31">
        <f t="shared" si="10"/>
        <v>40586814</v>
      </c>
      <c r="N143" s="31">
        <f t="shared" si="11"/>
        <v>40.586813999999997</v>
      </c>
      <c r="O143" s="24">
        <f t="shared" si="8"/>
        <v>1.0580381510434518</v>
      </c>
      <c r="P143" s="24">
        <f t="shared" si="9"/>
        <v>2.6068519471458189</v>
      </c>
    </row>
    <row r="144" spans="1:16" x14ac:dyDescent="0.25">
      <c r="A144" s="28" t="s">
        <v>16</v>
      </c>
      <c r="B144" s="28">
        <v>3</v>
      </c>
      <c r="C144" s="28">
        <v>1</v>
      </c>
      <c r="D144" s="28" t="s">
        <v>13</v>
      </c>
      <c r="E144" s="28">
        <v>1</v>
      </c>
      <c r="F144" s="18">
        <v>41820</v>
      </c>
      <c r="G144" s="17">
        <v>0.83333333333333304</v>
      </c>
      <c r="H144" s="18">
        <v>41821</v>
      </c>
      <c r="I144" s="17">
        <v>0.77083333333333304</v>
      </c>
      <c r="J144" s="28">
        <v>50</v>
      </c>
      <c r="K144" s="25">
        <v>110.7</v>
      </c>
      <c r="L144" s="30">
        <v>45096.46</v>
      </c>
      <c r="M144" s="31">
        <f t="shared" si="10"/>
        <v>40586814</v>
      </c>
      <c r="N144" s="31">
        <f t="shared" si="11"/>
        <v>40.586813999999997</v>
      </c>
      <c r="O144" s="24">
        <f t="shared" si="8"/>
        <v>2.5898925603828484</v>
      </c>
      <c r="P144" s="24">
        <f t="shared" si="9"/>
        <v>6.3811181640984396</v>
      </c>
    </row>
    <row r="145" spans="1:16" x14ac:dyDescent="0.25">
      <c r="A145" s="28" t="s">
        <v>16</v>
      </c>
      <c r="B145" s="28">
        <v>3</v>
      </c>
      <c r="C145" s="28">
        <v>1</v>
      </c>
      <c r="D145" s="28" t="s">
        <v>13</v>
      </c>
      <c r="E145" s="28">
        <v>1</v>
      </c>
      <c r="F145" s="18">
        <v>41820</v>
      </c>
      <c r="G145" s="17">
        <v>0.83333333333333304</v>
      </c>
      <c r="H145" s="18">
        <v>41821</v>
      </c>
      <c r="I145" s="17">
        <v>0.77083333333333304</v>
      </c>
      <c r="J145" s="28">
        <v>55</v>
      </c>
      <c r="K145" s="25">
        <v>152.23333333333335</v>
      </c>
      <c r="L145" s="30">
        <v>45096.46</v>
      </c>
      <c r="M145" s="31">
        <f t="shared" si="10"/>
        <v>40586814</v>
      </c>
      <c r="N145" s="31">
        <f t="shared" si="11"/>
        <v>40.586813999999997</v>
      </c>
      <c r="O145" s="24">
        <f t="shared" si="8"/>
        <v>3.7637522264829282</v>
      </c>
      <c r="P145" s="24">
        <f t="shared" si="9"/>
        <v>9.2733374600009952</v>
      </c>
    </row>
    <row r="146" spans="1:16" x14ac:dyDescent="0.25">
      <c r="A146" s="28" t="s">
        <v>16</v>
      </c>
      <c r="B146" s="28">
        <v>3</v>
      </c>
      <c r="C146" s="28">
        <v>1</v>
      </c>
      <c r="D146" s="28" t="s">
        <v>13</v>
      </c>
      <c r="E146" s="28">
        <v>1</v>
      </c>
      <c r="F146" s="18">
        <v>41820</v>
      </c>
      <c r="G146" s="17">
        <v>0.83333333333333304</v>
      </c>
      <c r="H146" s="18">
        <v>41821</v>
      </c>
      <c r="I146" s="17">
        <v>0.77083333333333304</v>
      </c>
      <c r="J146" s="28">
        <v>60</v>
      </c>
      <c r="K146" s="25">
        <v>167</v>
      </c>
      <c r="L146" s="30">
        <v>45096.46</v>
      </c>
      <c r="M146" s="31">
        <f t="shared" si="10"/>
        <v>40586814</v>
      </c>
      <c r="N146" s="31">
        <f t="shared" si="11"/>
        <v>40.586813999999997</v>
      </c>
      <c r="O146" s="24">
        <f t="shared" si="8"/>
        <v>4.2987160813155949</v>
      </c>
      <c r="P146" s="24">
        <f t="shared" si="9"/>
        <v>10.591410504198716</v>
      </c>
    </row>
    <row r="147" spans="1:16" x14ac:dyDescent="0.25">
      <c r="A147" s="28" t="s">
        <v>16</v>
      </c>
      <c r="B147" s="28">
        <v>3</v>
      </c>
      <c r="C147" s="28">
        <v>1</v>
      </c>
      <c r="D147" s="28" t="s">
        <v>13</v>
      </c>
      <c r="E147" s="28">
        <v>1</v>
      </c>
      <c r="F147" s="18">
        <v>41820</v>
      </c>
      <c r="G147" s="17">
        <v>0.83333333333333304</v>
      </c>
      <c r="H147" s="18">
        <v>41821</v>
      </c>
      <c r="I147" s="17">
        <v>0.77083333333333304</v>
      </c>
      <c r="J147" s="28">
        <v>65</v>
      </c>
      <c r="K147" s="25">
        <v>185.4666666666667</v>
      </c>
      <c r="L147" s="30">
        <v>45096.46</v>
      </c>
      <c r="M147" s="31">
        <f t="shared" si="10"/>
        <v>40586814</v>
      </c>
      <c r="N147" s="31">
        <f t="shared" si="11"/>
        <v>40.586813999999997</v>
      </c>
      <c r="O147" s="24">
        <f t="shared" si="8"/>
        <v>5.0759636687677281</v>
      </c>
      <c r="P147" s="24">
        <f t="shared" si="9"/>
        <v>12.506435387531845</v>
      </c>
    </row>
    <row r="148" spans="1:16" x14ac:dyDescent="0.25">
      <c r="A148" s="28" t="s">
        <v>16</v>
      </c>
      <c r="B148" s="28">
        <v>3</v>
      </c>
      <c r="C148" s="28">
        <v>1</v>
      </c>
      <c r="D148" s="28" t="s">
        <v>13</v>
      </c>
      <c r="E148" s="28">
        <v>1</v>
      </c>
      <c r="F148" s="18">
        <v>41820</v>
      </c>
      <c r="G148" s="17">
        <v>0.83333333333333304</v>
      </c>
      <c r="H148" s="18">
        <v>41821</v>
      </c>
      <c r="I148" s="17">
        <v>0.77083333333333304</v>
      </c>
      <c r="J148" s="28">
        <v>70</v>
      </c>
      <c r="K148" s="25">
        <v>204.10000000000002</v>
      </c>
      <c r="L148" s="30">
        <v>45096.46</v>
      </c>
      <c r="M148" s="31">
        <f t="shared" si="10"/>
        <v>40586814</v>
      </c>
      <c r="N148" s="31">
        <f t="shared" si="11"/>
        <v>40.586813999999997</v>
      </c>
      <c r="O148" s="24">
        <f t="shared" si="8"/>
        <v>6.002742165303518</v>
      </c>
      <c r="P148" s="24">
        <f t="shared" si="9"/>
        <v>14.789882658204013</v>
      </c>
    </row>
    <row r="149" spans="1:16" x14ac:dyDescent="0.25">
      <c r="A149" s="28" t="s">
        <v>16</v>
      </c>
      <c r="B149" s="28">
        <v>3</v>
      </c>
      <c r="C149" s="28">
        <v>1</v>
      </c>
      <c r="D149" s="28" t="s">
        <v>13</v>
      </c>
      <c r="E149" s="28">
        <v>1</v>
      </c>
      <c r="F149" s="18">
        <v>41820</v>
      </c>
      <c r="G149" s="17">
        <v>0.83333333333333304</v>
      </c>
      <c r="H149" s="18">
        <v>41821</v>
      </c>
      <c r="I149" s="17">
        <v>0.77083333333333304</v>
      </c>
      <c r="J149" s="28">
        <v>75</v>
      </c>
      <c r="K149" s="25">
        <v>198.86666666666667</v>
      </c>
      <c r="L149" s="30">
        <v>45096.46</v>
      </c>
      <c r="M149" s="31">
        <f t="shared" si="10"/>
        <v>40586814</v>
      </c>
      <c r="N149" s="31">
        <f t="shared" si="11"/>
        <v>40.586813999999997</v>
      </c>
      <c r="O149" s="24">
        <f t="shared" si="8"/>
        <v>5.726567965470081</v>
      </c>
      <c r="P149" s="24">
        <f t="shared" si="9"/>
        <v>14.109429642519075</v>
      </c>
    </row>
    <row r="150" spans="1:16" x14ac:dyDescent="0.25">
      <c r="A150" s="28" t="s">
        <v>16</v>
      </c>
      <c r="B150" s="28">
        <v>3</v>
      </c>
      <c r="C150" s="28">
        <v>1</v>
      </c>
      <c r="D150" s="28" t="s">
        <v>13</v>
      </c>
      <c r="E150" s="28">
        <v>1</v>
      </c>
      <c r="F150" s="18">
        <v>41820</v>
      </c>
      <c r="G150" s="17">
        <v>0.83333333333333304</v>
      </c>
      <c r="H150" s="18">
        <v>41821</v>
      </c>
      <c r="I150" s="17">
        <v>0.77083333333333304</v>
      </c>
      <c r="J150" s="28">
        <v>80</v>
      </c>
      <c r="K150" s="25">
        <v>18.033333333333324</v>
      </c>
      <c r="L150" s="30">
        <v>45096.46</v>
      </c>
      <c r="M150" s="31">
        <f t="shared" si="10"/>
        <v>40586814</v>
      </c>
      <c r="N150" s="31">
        <f t="shared" si="11"/>
        <v>40.586813999999997</v>
      </c>
      <c r="O150" s="24">
        <f t="shared" si="8"/>
        <v>1.1248125419263468</v>
      </c>
      <c r="P150" s="24">
        <f t="shared" si="9"/>
        <v>2.7713743235089772</v>
      </c>
    </row>
    <row r="151" spans="1:16" x14ac:dyDescent="0.25">
      <c r="A151" s="28" t="s">
        <v>16</v>
      </c>
      <c r="B151" s="28">
        <v>3</v>
      </c>
      <c r="C151" s="28">
        <v>1</v>
      </c>
      <c r="D151" s="28" t="s">
        <v>13</v>
      </c>
      <c r="E151" s="28">
        <v>1</v>
      </c>
      <c r="F151" s="18">
        <v>41820</v>
      </c>
      <c r="G151" s="17">
        <v>0.83333333333333304</v>
      </c>
      <c r="H151" s="18">
        <v>41821</v>
      </c>
      <c r="I151" s="17">
        <v>0.77083333333333304</v>
      </c>
      <c r="J151" s="28">
        <v>85</v>
      </c>
      <c r="K151" s="25">
        <v>14.866666666666658</v>
      </c>
      <c r="L151" s="30">
        <v>45096.46</v>
      </c>
      <c r="M151" s="31">
        <f t="shared" si="10"/>
        <v>40586814</v>
      </c>
      <c r="N151" s="31">
        <f t="shared" si="11"/>
        <v>40.586813999999997</v>
      </c>
      <c r="O151" s="24">
        <f t="shared" si="8"/>
        <v>1.0932078899825637</v>
      </c>
      <c r="P151" s="24">
        <f t="shared" si="9"/>
        <v>2.6935050629560719</v>
      </c>
    </row>
    <row r="152" spans="1:16" x14ac:dyDescent="0.25">
      <c r="A152" s="28" t="s">
        <v>16</v>
      </c>
      <c r="B152" s="28">
        <v>3</v>
      </c>
      <c r="C152" s="28">
        <v>1</v>
      </c>
      <c r="D152" s="28" t="s">
        <v>13</v>
      </c>
      <c r="E152" s="28">
        <v>1</v>
      </c>
      <c r="F152" s="18">
        <v>41820</v>
      </c>
      <c r="G152" s="17">
        <v>0.83333333333333304</v>
      </c>
      <c r="H152" s="18">
        <v>41821</v>
      </c>
      <c r="I152" s="17">
        <v>0.77083333333333304</v>
      </c>
      <c r="J152" s="28">
        <v>90</v>
      </c>
      <c r="K152" s="25">
        <v>59.633333333333333</v>
      </c>
      <c r="L152" s="30">
        <v>45096.46</v>
      </c>
      <c r="M152" s="31">
        <f t="shared" si="10"/>
        <v>40586814</v>
      </c>
      <c r="N152" s="31">
        <f t="shared" si="11"/>
        <v>40.586813999999997</v>
      </c>
      <c r="O152" s="24">
        <f t="shared" si="8"/>
        <v>1.6356109305305335</v>
      </c>
      <c r="P152" s="24">
        <f t="shared" si="9"/>
        <v>4.0299071775639588</v>
      </c>
    </row>
    <row r="153" spans="1:16" x14ac:dyDescent="0.25">
      <c r="A153" s="28" t="s">
        <v>16</v>
      </c>
      <c r="B153" s="28">
        <v>3</v>
      </c>
      <c r="C153" s="28">
        <v>1</v>
      </c>
      <c r="D153" s="28" t="s">
        <v>13</v>
      </c>
      <c r="E153" s="28">
        <v>1</v>
      </c>
      <c r="F153" s="18">
        <v>41820</v>
      </c>
      <c r="G153" s="17">
        <v>0.83333333333333304</v>
      </c>
      <c r="H153" s="18">
        <v>41821</v>
      </c>
      <c r="I153" s="17">
        <v>0.77083333333333304</v>
      </c>
      <c r="J153" s="28">
        <v>95</v>
      </c>
      <c r="K153" s="25">
        <v>174.20000000000002</v>
      </c>
      <c r="L153" s="30">
        <v>45096.46</v>
      </c>
      <c r="M153" s="31">
        <f t="shared" si="10"/>
        <v>40586814</v>
      </c>
      <c r="N153" s="31">
        <f t="shared" si="11"/>
        <v>40.586813999999997</v>
      </c>
      <c r="O153" s="24">
        <f t="shared" si="8"/>
        <v>4.5864962684516595</v>
      </c>
      <c r="P153" s="24">
        <f t="shared" si="9"/>
        <v>11.300458982692408</v>
      </c>
    </row>
    <row r="154" spans="1:16" x14ac:dyDescent="0.25">
      <c r="A154" s="28" t="s">
        <v>16</v>
      </c>
      <c r="B154" s="28">
        <v>3</v>
      </c>
      <c r="C154" s="28">
        <v>1</v>
      </c>
      <c r="D154" s="28" t="s">
        <v>13</v>
      </c>
      <c r="E154" s="28">
        <v>1</v>
      </c>
      <c r="F154" s="18">
        <v>41820</v>
      </c>
      <c r="G154" s="17">
        <v>0.83333333333333304</v>
      </c>
      <c r="H154" s="18">
        <v>41821</v>
      </c>
      <c r="I154" s="17">
        <v>0.77083333333333304</v>
      </c>
      <c r="J154" s="28">
        <v>100</v>
      </c>
      <c r="K154" s="25">
        <v>210.5</v>
      </c>
      <c r="L154" s="30">
        <v>45096.46</v>
      </c>
      <c r="M154" s="31">
        <f t="shared" si="10"/>
        <v>40586814</v>
      </c>
      <c r="N154" s="31">
        <f t="shared" si="11"/>
        <v>40.586813999999997</v>
      </c>
      <c r="O154" s="24">
        <f t="shared" si="8"/>
        <v>6.3586519184272223</v>
      </c>
      <c r="P154" s="24">
        <f t="shared" si="9"/>
        <v>15.666792467196917</v>
      </c>
    </row>
    <row r="155" spans="1:16" x14ac:dyDescent="0.25">
      <c r="A155" s="28" t="s">
        <v>16</v>
      </c>
      <c r="B155" s="28">
        <v>3</v>
      </c>
      <c r="C155" s="28">
        <v>1</v>
      </c>
      <c r="D155" s="28" t="s">
        <v>13</v>
      </c>
      <c r="E155" s="28">
        <v>1</v>
      </c>
      <c r="F155" s="18">
        <v>41820</v>
      </c>
      <c r="G155" s="17">
        <v>0.83333333333333304</v>
      </c>
      <c r="H155" s="18">
        <v>41821</v>
      </c>
      <c r="I155" s="17">
        <v>0.77083333333333304</v>
      </c>
      <c r="J155" s="28">
        <v>105</v>
      </c>
      <c r="K155" s="25">
        <v>25.699999999999989</v>
      </c>
      <c r="L155" s="30">
        <v>45096.46</v>
      </c>
      <c r="M155" s="31">
        <f t="shared" si="10"/>
        <v>40586814</v>
      </c>
      <c r="N155" s="31">
        <f t="shared" si="11"/>
        <v>40.586813999999997</v>
      </c>
      <c r="O155" s="24">
        <f t="shared" si="8"/>
        <v>1.2051648859240802</v>
      </c>
      <c r="P155" s="24">
        <f t="shared" si="9"/>
        <v>2.9693507993115209</v>
      </c>
    </row>
    <row r="156" spans="1:16" x14ac:dyDescent="0.25">
      <c r="A156" s="28" t="s">
        <v>16</v>
      </c>
      <c r="B156" s="28">
        <v>3</v>
      </c>
      <c r="C156" s="28">
        <v>1</v>
      </c>
      <c r="D156" s="28" t="s">
        <v>13</v>
      </c>
      <c r="E156" s="28">
        <v>1</v>
      </c>
      <c r="F156" s="18">
        <v>41820</v>
      </c>
      <c r="G156" s="17">
        <v>0.83333333333333304</v>
      </c>
      <c r="H156" s="18">
        <v>41821</v>
      </c>
      <c r="I156" s="17">
        <v>0.77083333333333304</v>
      </c>
      <c r="J156" s="28">
        <v>110</v>
      </c>
      <c r="K156" s="25">
        <v>65.450000000000017</v>
      </c>
      <c r="L156" s="30">
        <v>45096.46</v>
      </c>
      <c r="M156" s="31">
        <f t="shared" si="10"/>
        <v>40586814</v>
      </c>
      <c r="N156" s="31">
        <f t="shared" si="11"/>
        <v>40.586813999999997</v>
      </c>
      <c r="O156" s="24">
        <f t="shared" si="8"/>
        <v>1.7235160034587467</v>
      </c>
      <c r="P156" s="24">
        <f t="shared" si="9"/>
        <v>4.2464924777262558</v>
      </c>
    </row>
    <row r="157" spans="1:16" x14ac:dyDescent="0.25">
      <c r="A157" s="28" t="s">
        <v>16</v>
      </c>
      <c r="B157" s="28">
        <v>3</v>
      </c>
      <c r="C157" s="28">
        <v>2</v>
      </c>
      <c r="D157" s="16" t="s">
        <v>17</v>
      </c>
      <c r="E157" s="16">
        <v>5</v>
      </c>
      <c r="F157" s="18">
        <v>41820</v>
      </c>
      <c r="G157" s="17">
        <v>0.83333333333333304</v>
      </c>
      <c r="H157" s="18">
        <v>41821</v>
      </c>
      <c r="I157" s="17">
        <v>0.77083333333333304</v>
      </c>
      <c r="J157" s="28">
        <v>115</v>
      </c>
      <c r="K157" s="25">
        <v>22.933333333333319</v>
      </c>
      <c r="L157" s="30">
        <v>45096.46</v>
      </c>
      <c r="M157" s="31">
        <f t="shared" si="10"/>
        <v>40586814</v>
      </c>
      <c r="N157" s="31">
        <f t="shared" si="11"/>
        <v>40.586813999999997</v>
      </c>
      <c r="O157" s="24">
        <f t="shared" si="8"/>
        <v>1.1755268056733794</v>
      </c>
      <c r="P157" s="24">
        <f t="shared" si="9"/>
        <v>2.8963268850651334</v>
      </c>
    </row>
    <row r="158" spans="1:16" x14ac:dyDescent="0.25">
      <c r="A158" s="28" t="s">
        <v>16</v>
      </c>
      <c r="B158" s="28">
        <v>3</v>
      </c>
      <c r="C158" s="28">
        <v>2</v>
      </c>
      <c r="D158" s="16" t="s">
        <v>17</v>
      </c>
      <c r="E158" s="16">
        <v>5</v>
      </c>
      <c r="F158" s="18">
        <v>41820</v>
      </c>
      <c r="G158" s="17">
        <v>0.83333333333333304</v>
      </c>
      <c r="H158" s="18">
        <v>41821</v>
      </c>
      <c r="I158" s="17">
        <v>0.77083333333333304</v>
      </c>
      <c r="J158" s="28">
        <v>120</v>
      </c>
      <c r="K158" s="25">
        <v>44.4</v>
      </c>
      <c r="L158" s="30">
        <v>45096.46</v>
      </c>
      <c r="M158" s="31">
        <f t="shared" si="10"/>
        <v>40586814</v>
      </c>
      <c r="N158" s="31">
        <f t="shared" si="11"/>
        <v>40.586813999999997</v>
      </c>
      <c r="O158" s="24">
        <f t="shared" si="8"/>
        <v>1.4260614196863457</v>
      </c>
      <c r="P158" s="24">
        <f t="shared" si="9"/>
        <v>3.513607694573774</v>
      </c>
    </row>
    <row r="159" spans="1:16" x14ac:dyDescent="0.25">
      <c r="A159" s="28" t="s">
        <v>16</v>
      </c>
      <c r="B159" s="28">
        <v>3</v>
      </c>
      <c r="C159" s="28">
        <v>2</v>
      </c>
      <c r="D159" s="16" t="s">
        <v>17</v>
      </c>
      <c r="E159" s="16">
        <v>5</v>
      </c>
      <c r="F159" s="18">
        <v>41820</v>
      </c>
      <c r="G159" s="17">
        <v>0.83333333333333304</v>
      </c>
      <c r="H159" s="18">
        <v>41821</v>
      </c>
      <c r="I159" s="17">
        <v>0.77083333333333304</v>
      </c>
      <c r="J159" s="28">
        <v>125</v>
      </c>
      <c r="K159" s="25">
        <v>50.9</v>
      </c>
      <c r="L159" s="30">
        <v>45096.46</v>
      </c>
      <c r="M159" s="31">
        <f t="shared" si="10"/>
        <v>40586814</v>
      </c>
      <c r="N159" s="31">
        <f t="shared" si="11"/>
        <v>40.586813999999997</v>
      </c>
      <c r="O159" s="24">
        <f t="shared" si="8"/>
        <v>1.5119744695149668</v>
      </c>
      <c r="P159" s="24">
        <f t="shared" si="9"/>
        <v>3.7252849398697983</v>
      </c>
    </row>
    <row r="160" spans="1:16" x14ac:dyDescent="0.25">
      <c r="A160" s="28" t="s">
        <v>16</v>
      </c>
      <c r="B160" s="28">
        <v>3</v>
      </c>
      <c r="C160" s="28">
        <v>2</v>
      </c>
      <c r="D160" s="16" t="s">
        <v>17</v>
      </c>
      <c r="E160" s="16">
        <v>5</v>
      </c>
      <c r="F160" s="18">
        <v>41820</v>
      </c>
      <c r="G160" s="17">
        <v>0.83333333333333304</v>
      </c>
      <c r="H160" s="18">
        <v>41821</v>
      </c>
      <c r="I160" s="17">
        <v>0.77083333333333304</v>
      </c>
      <c r="J160" s="28">
        <v>130</v>
      </c>
      <c r="K160" s="25">
        <v>57.699999999999989</v>
      </c>
      <c r="L160" s="30">
        <v>45096.46</v>
      </c>
      <c r="M160" s="31">
        <f t="shared" si="10"/>
        <v>40586814</v>
      </c>
      <c r="N160" s="31">
        <f t="shared" si="11"/>
        <v>40.586813999999997</v>
      </c>
      <c r="O160" s="24">
        <f t="shared" si="8"/>
        <v>1.6073974692742674</v>
      </c>
      <c r="P160" s="24">
        <f t="shared" si="9"/>
        <v>3.9603933170863512</v>
      </c>
    </row>
    <row r="161" spans="1:16" x14ac:dyDescent="0.25">
      <c r="A161" s="28" t="s">
        <v>16</v>
      </c>
      <c r="B161" s="28">
        <v>3</v>
      </c>
      <c r="C161" s="28">
        <v>2</v>
      </c>
      <c r="D161" s="16" t="s">
        <v>17</v>
      </c>
      <c r="E161" s="16">
        <v>5</v>
      </c>
      <c r="F161" s="18">
        <v>41820</v>
      </c>
      <c r="G161" s="17">
        <v>0.83333333333333304</v>
      </c>
      <c r="H161" s="18">
        <v>41821</v>
      </c>
      <c r="I161" s="17">
        <v>0.77083333333333304</v>
      </c>
      <c r="J161" s="28">
        <v>135</v>
      </c>
      <c r="K161" s="25">
        <v>9.2333333333333325</v>
      </c>
      <c r="L161" s="30">
        <v>45096.46</v>
      </c>
      <c r="M161" s="31">
        <f t="shared" si="10"/>
        <v>40586814</v>
      </c>
      <c r="N161" s="31">
        <f t="shared" si="11"/>
        <v>40.586813999999997</v>
      </c>
      <c r="O161" s="24">
        <f t="shared" si="8"/>
        <v>1.0391638427033045</v>
      </c>
      <c r="P161" s="24">
        <f t="shared" si="9"/>
        <v>2.5603483996139844</v>
      </c>
    </row>
    <row r="162" spans="1:16" x14ac:dyDescent="0.25">
      <c r="A162" s="28" t="s">
        <v>16</v>
      </c>
      <c r="B162" s="28">
        <v>3</v>
      </c>
      <c r="C162" s="28">
        <v>2</v>
      </c>
      <c r="D162" s="16" t="s">
        <v>17</v>
      </c>
      <c r="E162" s="16">
        <v>5</v>
      </c>
      <c r="F162" s="18">
        <v>41820</v>
      </c>
      <c r="G162" s="17">
        <v>0.83333333333333304</v>
      </c>
      <c r="H162" s="18">
        <v>41821</v>
      </c>
      <c r="I162" s="17">
        <v>0.77083333333333304</v>
      </c>
      <c r="J162" s="28">
        <v>140</v>
      </c>
      <c r="K162" s="25">
        <v>35.499999999999979</v>
      </c>
      <c r="L162" s="30">
        <v>45096.46</v>
      </c>
      <c r="M162" s="31">
        <f t="shared" si="10"/>
        <v>40586814</v>
      </c>
      <c r="N162" s="31">
        <f t="shared" si="11"/>
        <v>40.586813999999997</v>
      </c>
      <c r="O162" s="24">
        <f t="shared" si="8"/>
        <v>1.3162889719849356</v>
      </c>
      <c r="P162" s="24">
        <f t="shared" si="9"/>
        <v>3.2431443669979507</v>
      </c>
    </row>
    <row r="163" spans="1:16" x14ac:dyDescent="0.25">
      <c r="A163" s="28" t="s">
        <v>16</v>
      </c>
      <c r="B163" s="28">
        <v>3</v>
      </c>
      <c r="C163" s="28">
        <v>2</v>
      </c>
      <c r="D163" s="16" t="s">
        <v>17</v>
      </c>
      <c r="E163" s="16">
        <v>5</v>
      </c>
      <c r="F163" s="18">
        <v>41820</v>
      </c>
      <c r="G163" s="17">
        <v>0.83333333333333304</v>
      </c>
      <c r="H163" s="18">
        <v>41821</v>
      </c>
      <c r="I163" s="17">
        <v>0.77083333333333304</v>
      </c>
      <c r="J163" s="28">
        <v>145</v>
      </c>
      <c r="K163" s="25">
        <v>38.733333333333327</v>
      </c>
      <c r="L163" s="30">
        <v>45096.46</v>
      </c>
      <c r="M163" s="31">
        <f t="shared" si="10"/>
        <v>40586814</v>
      </c>
      <c r="N163" s="31">
        <f t="shared" si="11"/>
        <v>40.586813999999997</v>
      </c>
      <c r="O163" s="24">
        <f t="shared" si="8"/>
        <v>1.3551557499971261</v>
      </c>
      <c r="P163" s="24">
        <f t="shared" si="9"/>
        <v>3.3389064487720721</v>
      </c>
    </row>
    <row r="164" spans="1:16" x14ac:dyDescent="0.25">
      <c r="A164" s="28" t="s">
        <v>16</v>
      </c>
      <c r="B164" s="28">
        <v>3</v>
      </c>
      <c r="C164" s="28">
        <v>2</v>
      </c>
      <c r="D164" s="16" t="s">
        <v>17</v>
      </c>
      <c r="E164" s="16">
        <v>5</v>
      </c>
      <c r="F164" s="18">
        <v>41820</v>
      </c>
      <c r="G164" s="17">
        <v>0.83333333333333304</v>
      </c>
      <c r="H164" s="18">
        <v>41821</v>
      </c>
      <c r="I164" s="17">
        <v>0.77083333333333304</v>
      </c>
      <c r="J164" s="28">
        <v>150</v>
      </c>
      <c r="K164" s="25">
        <v>17.533333333333324</v>
      </c>
      <c r="L164" s="30">
        <v>45096.46</v>
      </c>
      <c r="M164" s="31">
        <f t="shared" si="10"/>
        <v>40586814</v>
      </c>
      <c r="N164" s="31">
        <f t="shared" si="11"/>
        <v>40.586813999999997</v>
      </c>
      <c r="O164" s="24">
        <f t="shared" si="8"/>
        <v>1.1197622571507759</v>
      </c>
      <c r="P164" s="24">
        <f t="shared" si="9"/>
        <v>2.7589311571752737</v>
      </c>
    </row>
    <row r="165" spans="1:16" x14ac:dyDescent="0.25">
      <c r="A165" s="28" t="s">
        <v>16</v>
      </c>
      <c r="B165" s="28">
        <v>3</v>
      </c>
      <c r="C165" s="28">
        <v>2</v>
      </c>
      <c r="D165" s="16" t="s">
        <v>17</v>
      </c>
      <c r="E165" s="16">
        <v>5</v>
      </c>
      <c r="F165" s="18">
        <v>41820</v>
      </c>
      <c r="G165" s="17">
        <v>0.83333333333333304</v>
      </c>
      <c r="H165" s="18">
        <v>41821</v>
      </c>
      <c r="I165" s="17">
        <v>0.77083333333333304</v>
      </c>
      <c r="J165" s="28">
        <v>155</v>
      </c>
      <c r="K165" s="25">
        <v>48.533333333333324</v>
      </c>
      <c r="L165" s="30">
        <v>45096.46</v>
      </c>
      <c r="M165" s="31">
        <f t="shared" si="10"/>
        <v>40586814</v>
      </c>
      <c r="N165" s="31">
        <f t="shared" si="11"/>
        <v>40.586813999999997</v>
      </c>
      <c r="O165" s="24">
        <f t="shared" si="8"/>
        <v>1.480109974889827</v>
      </c>
      <c r="P165" s="24">
        <f t="shared" si="9"/>
        <v>3.6467754647847626</v>
      </c>
    </row>
    <row r="166" spans="1:16" x14ac:dyDescent="0.25">
      <c r="A166" s="28" t="s">
        <v>16</v>
      </c>
      <c r="B166" s="28">
        <v>3</v>
      </c>
      <c r="C166" s="28">
        <v>2</v>
      </c>
      <c r="D166" s="16" t="s">
        <v>17</v>
      </c>
      <c r="E166" s="16">
        <v>5</v>
      </c>
      <c r="F166" s="18">
        <v>41820</v>
      </c>
      <c r="G166" s="17">
        <v>0.83333333333333304</v>
      </c>
      <c r="H166" s="18">
        <v>41821</v>
      </c>
      <c r="I166" s="17">
        <v>0.77083333333333304</v>
      </c>
      <c r="J166" s="28">
        <v>160</v>
      </c>
      <c r="K166" s="25">
        <v>20.366666666666656</v>
      </c>
      <c r="L166" s="30">
        <v>45096.46</v>
      </c>
      <c r="M166" s="31">
        <f t="shared" si="10"/>
        <v>40586814</v>
      </c>
      <c r="N166" s="31">
        <f t="shared" si="11"/>
        <v>40.586813999999997</v>
      </c>
      <c r="O166" s="24">
        <f t="shared" si="8"/>
        <v>1.1486833717736475</v>
      </c>
      <c r="P166" s="24">
        <f t="shared" si="9"/>
        <v>2.8301885725094058</v>
      </c>
    </row>
    <row r="167" spans="1:16" x14ac:dyDescent="0.25">
      <c r="A167" s="28" t="s">
        <v>16</v>
      </c>
      <c r="B167" s="28">
        <v>3</v>
      </c>
      <c r="C167" s="28">
        <v>2</v>
      </c>
      <c r="D167" s="16" t="s">
        <v>17</v>
      </c>
      <c r="E167" s="16">
        <v>5</v>
      </c>
      <c r="F167" s="18">
        <v>41820</v>
      </c>
      <c r="G167" s="17">
        <v>0.83333333333333304</v>
      </c>
      <c r="H167" s="18">
        <v>41821</v>
      </c>
      <c r="I167" s="17">
        <v>0.77083333333333304</v>
      </c>
      <c r="J167" s="28">
        <v>165</v>
      </c>
      <c r="K167" s="25">
        <v>25.949999999999982</v>
      </c>
      <c r="L167" s="30">
        <v>45096.46</v>
      </c>
      <c r="M167" s="31">
        <f t="shared" si="10"/>
        <v>40586814</v>
      </c>
      <c r="N167" s="31">
        <f t="shared" si="11"/>
        <v>40.586813999999997</v>
      </c>
      <c r="O167" s="24">
        <f t="shared" si="8"/>
        <v>1.2078795597802445</v>
      </c>
      <c r="P167" s="24">
        <f t="shared" si="9"/>
        <v>2.9760393604194815</v>
      </c>
    </row>
    <row r="168" spans="1:16" x14ac:dyDescent="0.25">
      <c r="A168" s="28" t="s">
        <v>16</v>
      </c>
      <c r="B168" s="28">
        <v>3</v>
      </c>
      <c r="C168" s="28">
        <v>2</v>
      </c>
      <c r="D168" s="16" t="s">
        <v>17</v>
      </c>
      <c r="E168" s="16">
        <v>5</v>
      </c>
      <c r="F168" s="18">
        <v>41820</v>
      </c>
      <c r="G168" s="17">
        <v>0.83333333333333304</v>
      </c>
      <c r="H168" s="18">
        <v>41821</v>
      </c>
      <c r="I168" s="17">
        <v>0.77083333333333304</v>
      </c>
      <c r="J168" s="28">
        <v>170</v>
      </c>
      <c r="K168" s="25">
        <v>11.766666666666673</v>
      </c>
      <c r="L168" s="30">
        <v>45096.46</v>
      </c>
      <c r="M168" s="31">
        <f t="shared" si="10"/>
        <v>40586814</v>
      </c>
      <c r="N168" s="31">
        <f t="shared" si="11"/>
        <v>40.586813999999997</v>
      </c>
      <c r="O168" s="24">
        <f t="shared" si="8"/>
        <v>1.0631289422931443</v>
      </c>
      <c r="P168" s="24">
        <f t="shared" si="9"/>
        <v>2.6193949155337601</v>
      </c>
    </row>
    <row r="169" spans="1:16" x14ac:dyDescent="0.25">
      <c r="A169" s="28" t="s">
        <v>16</v>
      </c>
      <c r="B169" s="28">
        <v>3</v>
      </c>
      <c r="C169" s="28">
        <v>2</v>
      </c>
      <c r="D169" s="16" t="s">
        <v>17</v>
      </c>
      <c r="E169" s="16">
        <v>5</v>
      </c>
      <c r="F169" s="18">
        <v>41820</v>
      </c>
      <c r="G169" s="17">
        <v>0.83333333333333304</v>
      </c>
      <c r="H169" s="18">
        <v>41821</v>
      </c>
      <c r="I169" s="17">
        <v>0.77083333333333304</v>
      </c>
      <c r="J169" s="28">
        <v>175</v>
      </c>
      <c r="K169" s="25">
        <v>42.9</v>
      </c>
      <c r="L169" s="30">
        <v>45096.46</v>
      </c>
      <c r="M169" s="31">
        <f t="shared" si="10"/>
        <v>40586814</v>
      </c>
      <c r="N169" s="31">
        <f t="shared" si="11"/>
        <v>40.586813999999997</v>
      </c>
      <c r="O169" s="24">
        <f t="shared" si="8"/>
        <v>1.4069389575614346</v>
      </c>
      <c r="P169" s="24">
        <f t="shared" si="9"/>
        <v>3.4664927322490371</v>
      </c>
    </row>
    <row r="170" spans="1:16" x14ac:dyDescent="0.25">
      <c r="A170" s="28" t="s">
        <v>16</v>
      </c>
      <c r="B170" s="28">
        <v>3</v>
      </c>
      <c r="C170" s="28">
        <v>2</v>
      </c>
      <c r="D170" s="16" t="s">
        <v>17</v>
      </c>
      <c r="E170" s="16">
        <v>5</v>
      </c>
      <c r="F170" s="18">
        <v>41820</v>
      </c>
      <c r="G170" s="17">
        <v>0.83333333333333304</v>
      </c>
      <c r="H170" s="18">
        <v>41821</v>
      </c>
      <c r="I170" s="17">
        <v>0.77083333333333304</v>
      </c>
      <c r="J170" s="28">
        <v>180</v>
      </c>
      <c r="K170" s="25">
        <v>47.099999999999987</v>
      </c>
      <c r="L170" s="30">
        <v>45096.46</v>
      </c>
      <c r="M170" s="31">
        <f t="shared" si="10"/>
        <v>40586814</v>
      </c>
      <c r="N170" s="31">
        <f t="shared" si="11"/>
        <v>40.586813999999997</v>
      </c>
      <c r="O170" s="24">
        <f t="shared" si="8"/>
        <v>1.4611391809116629</v>
      </c>
      <c r="P170" s="24">
        <f t="shared" si="9"/>
        <v>3.6000341906897724</v>
      </c>
    </row>
    <row r="171" spans="1:16" x14ac:dyDescent="0.25">
      <c r="A171" s="28" t="s">
        <v>16</v>
      </c>
      <c r="B171" s="28">
        <v>3</v>
      </c>
      <c r="C171" s="28">
        <v>2</v>
      </c>
      <c r="D171" s="16" t="s">
        <v>17</v>
      </c>
      <c r="E171" s="16">
        <v>5</v>
      </c>
      <c r="F171" s="18">
        <v>41820</v>
      </c>
      <c r="G171" s="17">
        <v>0.83333333333333304</v>
      </c>
      <c r="H171" s="18">
        <v>41821</v>
      </c>
      <c r="I171" s="17">
        <v>0.77083333333333304</v>
      </c>
      <c r="J171" s="28">
        <v>185</v>
      </c>
      <c r="K171" s="25">
        <v>40.199999999999989</v>
      </c>
      <c r="L171" s="30">
        <v>45096.46</v>
      </c>
      <c r="M171" s="31">
        <f t="shared" si="10"/>
        <v>40586814</v>
      </c>
      <c r="N171" s="31">
        <f t="shared" si="11"/>
        <v>40.586813999999997</v>
      </c>
      <c r="O171" s="24">
        <f t="shared" si="8"/>
        <v>1.373162388253955</v>
      </c>
      <c r="P171" s="24">
        <f t="shared" si="9"/>
        <v>3.3832721835568442</v>
      </c>
    </row>
    <row r="172" spans="1:16" x14ac:dyDescent="0.25">
      <c r="A172" s="28" t="s">
        <v>16</v>
      </c>
      <c r="B172" s="28">
        <v>3</v>
      </c>
      <c r="C172" s="28">
        <v>2</v>
      </c>
      <c r="D172" s="16" t="s">
        <v>17</v>
      </c>
      <c r="E172" s="16">
        <v>5</v>
      </c>
      <c r="F172" s="18">
        <v>41820</v>
      </c>
      <c r="G172" s="17">
        <v>0.83333333333333304</v>
      </c>
      <c r="H172" s="18">
        <v>41821</v>
      </c>
      <c r="I172" s="17">
        <v>0.77083333333333304</v>
      </c>
      <c r="J172" s="28">
        <v>190</v>
      </c>
      <c r="K172" s="25">
        <v>60.800000000000018</v>
      </c>
      <c r="L172" s="30">
        <v>45096.46</v>
      </c>
      <c r="M172" s="31">
        <f t="shared" si="10"/>
        <v>40586814</v>
      </c>
      <c r="N172" s="31">
        <f t="shared" si="11"/>
        <v>40.586813999999997</v>
      </c>
      <c r="O172" s="24">
        <f t="shared" si="8"/>
        <v>1.6528753247544496</v>
      </c>
      <c r="P172" s="24">
        <f t="shared" si="9"/>
        <v>4.0724441311270443</v>
      </c>
    </row>
    <row r="173" spans="1:16" x14ac:dyDescent="0.25">
      <c r="A173" s="28" t="s">
        <v>16</v>
      </c>
      <c r="B173" s="28">
        <v>3</v>
      </c>
      <c r="C173" s="28">
        <v>2</v>
      </c>
      <c r="D173" s="16" t="s">
        <v>17</v>
      </c>
      <c r="E173" s="16">
        <v>5</v>
      </c>
      <c r="F173" s="18">
        <v>41820</v>
      </c>
      <c r="G173" s="17">
        <v>0.83333333333333304</v>
      </c>
      <c r="H173" s="18">
        <v>41821</v>
      </c>
      <c r="I173" s="17">
        <v>0.77083333333333304</v>
      </c>
      <c r="J173" s="28">
        <v>195</v>
      </c>
      <c r="K173" s="25">
        <v>48.366666666666653</v>
      </c>
      <c r="L173" s="30">
        <v>45096.46</v>
      </c>
      <c r="M173" s="31">
        <f t="shared" si="10"/>
        <v>40586814</v>
      </c>
      <c r="N173" s="31">
        <f t="shared" si="11"/>
        <v>40.586813999999997</v>
      </c>
      <c r="O173" s="24">
        <f t="shared" si="8"/>
        <v>1.4778914742189642</v>
      </c>
      <c r="P173" s="24">
        <f t="shared" si="9"/>
        <v>3.6413094021594405</v>
      </c>
    </row>
    <row r="174" spans="1:16" x14ac:dyDescent="0.25">
      <c r="A174" s="28" t="s">
        <v>16</v>
      </c>
      <c r="B174" s="28">
        <v>3</v>
      </c>
      <c r="C174" s="28">
        <v>2</v>
      </c>
      <c r="D174" s="16" t="s">
        <v>17</v>
      </c>
      <c r="E174" s="16">
        <v>5</v>
      </c>
      <c r="F174" s="18">
        <v>41820</v>
      </c>
      <c r="G174" s="17">
        <v>0.83333333333333304</v>
      </c>
      <c r="H174" s="18">
        <v>41821</v>
      </c>
      <c r="I174" s="17">
        <v>0.77083333333333304</v>
      </c>
      <c r="J174" s="28">
        <v>200</v>
      </c>
      <c r="K174" s="25">
        <v>51.20000000000001</v>
      </c>
      <c r="L174" s="30">
        <v>45096.46</v>
      </c>
      <c r="M174" s="31">
        <f t="shared" si="10"/>
        <v>40586814</v>
      </c>
      <c r="N174" s="31">
        <f t="shared" si="11"/>
        <v>40.586813999999997</v>
      </c>
      <c r="O174" s="24">
        <f t="shared" si="8"/>
        <v>1.5160623166929807</v>
      </c>
      <c r="P174" s="24">
        <f t="shared" si="9"/>
        <v>3.7353568001001038</v>
      </c>
    </row>
    <row r="175" spans="1:16" x14ac:dyDescent="0.25">
      <c r="A175" s="28" t="s">
        <v>16</v>
      </c>
      <c r="B175" s="28">
        <v>3</v>
      </c>
      <c r="C175" s="28">
        <v>2</v>
      </c>
      <c r="D175" s="16" t="s">
        <v>17</v>
      </c>
      <c r="E175" s="16">
        <v>5</v>
      </c>
      <c r="F175" s="18">
        <v>41820</v>
      </c>
      <c r="G175" s="17">
        <v>0.83333333333333304</v>
      </c>
      <c r="H175" s="18">
        <v>41821</v>
      </c>
      <c r="I175" s="17">
        <v>0.77083333333333304</v>
      </c>
      <c r="J175" s="28">
        <v>205</v>
      </c>
      <c r="K175" s="25">
        <v>45.9</v>
      </c>
      <c r="L175" s="30">
        <v>45096.46</v>
      </c>
      <c r="M175" s="31">
        <f t="shared" si="10"/>
        <v>40586814</v>
      </c>
      <c r="N175" s="31">
        <f t="shared" si="11"/>
        <v>40.586813999999997</v>
      </c>
      <c r="O175" s="24">
        <f t="shared" si="8"/>
        <v>1.4454437854522455</v>
      </c>
      <c r="P175" s="24">
        <f t="shared" si="9"/>
        <v>3.5613630216262986</v>
      </c>
    </row>
    <row r="176" spans="1:16" x14ac:dyDescent="0.25">
      <c r="A176" s="28" t="s">
        <v>16</v>
      </c>
      <c r="B176" s="28">
        <v>3</v>
      </c>
      <c r="C176" s="28">
        <v>3</v>
      </c>
      <c r="D176" s="16" t="s">
        <v>12</v>
      </c>
      <c r="E176" s="16">
        <v>2</v>
      </c>
      <c r="F176" s="18">
        <v>41820</v>
      </c>
      <c r="G176" s="17">
        <v>0.83333333333333304</v>
      </c>
      <c r="H176" s="18">
        <v>41821</v>
      </c>
      <c r="I176" s="17">
        <v>0.77083333333333304</v>
      </c>
      <c r="J176" s="28">
        <v>210</v>
      </c>
      <c r="K176" s="25">
        <v>5.800000000000014</v>
      </c>
      <c r="L176" s="30">
        <v>45096.46</v>
      </c>
      <c r="M176" s="31">
        <f t="shared" si="10"/>
        <v>40586814</v>
      </c>
      <c r="N176" s="31">
        <f t="shared" si="11"/>
        <v>40.586813999999997</v>
      </c>
      <c r="O176" s="24">
        <f t="shared" si="8"/>
        <v>1.0075447113582516</v>
      </c>
      <c r="P176" s="24">
        <f t="shared" si="9"/>
        <v>2.4824434639246422</v>
      </c>
    </row>
    <row r="177" spans="1:16" x14ac:dyDescent="0.25">
      <c r="A177" s="28" t="s">
        <v>16</v>
      </c>
      <c r="B177" s="28">
        <v>3</v>
      </c>
      <c r="C177" s="28">
        <v>3</v>
      </c>
      <c r="D177" s="16" t="s">
        <v>12</v>
      </c>
      <c r="E177" s="16">
        <v>2</v>
      </c>
      <c r="F177" s="18">
        <v>41820</v>
      </c>
      <c r="G177" s="17">
        <v>0.83333333333333304</v>
      </c>
      <c r="H177" s="18">
        <v>41821</v>
      </c>
      <c r="I177" s="17">
        <v>0.77083333333333304</v>
      </c>
      <c r="J177" s="28">
        <v>215</v>
      </c>
      <c r="K177" s="25">
        <v>38.266666666666673</v>
      </c>
      <c r="L177" s="30">
        <v>45096.46</v>
      </c>
      <c r="M177" s="31">
        <f t="shared" si="10"/>
        <v>40586814</v>
      </c>
      <c r="N177" s="31">
        <f t="shared" si="11"/>
        <v>40.586813999999997</v>
      </c>
      <c r="O177" s="24">
        <f t="shared" si="8"/>
        <v>1.3494760316049454</v>
      </c>
      <c r="P177" s="24">
        <f t="shared" si="9"/>
        <v>3.3249124496565448</v>
      </c>
    </row>
    <row r="178" spans="1:16" x14ac:dyDescent="0.25">
      <c r="A178" s="28" t="s">
        <v>16</v>
      </c>
      <c r="B178" s="28">
        <v>3</v>
      </c>
      <c r="C178" s="28">
        <v>3</v>
      </c>
      <c r="D178" s="16" t="s">
        <v>12</v>
      </c>
      <c r="E178" s="16">
        <v>2</v>
      </c>
      <c r="F178" s="18">
        <v>41820</v>
      </c>
      <c r="G178" s="17">
        <v>0.83333333333333304</v>
      </c>
      <c r="H178" s="18">
        <v>41821</v>
      </c>
      <c r="I178" s="17">
        <v>0.77083333333333304</v>
      </c>
      <c r="J178" s="28">
        <v>220</v>
      </c>
      <c r="K178" s="25">
        <v>13.899999999999999</v>
      </c>
      <c r="L178" s="30">
        <v>45096.46</v>
      </c>
      <c r="M178" s="31">
        <f t="shared" si="10"/>
        <v>40586814</v>
      </c>
      <c r="N178" s="31">
        <f t="shared" si="11"/>
        <v>40.586813999999997</v>
      </c>
      <c r="O178" s="24">
        <f t="shared" si="8"/>
        <v>1.0837382340727029</v>
      </c>
      <c r="P178" s="24">
        <f t="shared" si="9"/>
        <v>2.6701732096357773</v>
      </c>
    </row>
    <row r="179" spans="1:16" x14ac:dyDescent="0.25">
      <c r="A179" s="28" t="s">
        <v>16</v>
      </c>
      <c r="B179" s="28">
        <v>3</v>
      </c>
      <c r="C179" s="28">
        <v>3</v>
      </c>
      <c r="D179" s="16" t="s">
        <v>12</v>
      </c>
      <c r="E179" s="16">
        <v>2</v>
      </c>
      <c r="F179" s="18">
        <v>41820</v>
      </c>
      <c r="G179" s="17">
        <v>0.83333333333333304</v>
      </c>
      <c r="H179" s="18">
        <v>41821</v>
      </c>
      <c r="I179" s="17">
        <v>0.77083333333333304</v>
      </c>
      <c r="J179" s="28">
        <v>225</v>
      </c>
      <c r="K179" s="25">
        <v>33.966666666666661</v>
      </c>
      <c r="L179" s="30">
        <v>45096.46</v>
      </c>
      <c r="M179" s="31">
        <f t="shared" si="10"/>
        <v>40586814</v>
      </c>
      <c r="N179" s="31">
        <f t="shared" si="11"/>
        <v>40.586813999999997</v>
      </c>
      <c r="O179" s="24">
        <f t="shared" si="8"/>
        <v>1.2982489466407123</v>
      </c>
      <c r="P179" s="24">
        <f t="shared" si="9"/>
        <v>3.1986963712912089</v>
      </c>
    </row>
    <row r="180" spans="1:16" x14ac:dyDescent="0.25">
      <c r="A180" s="28" t="s">
        <v>16</v>
      </c>
      <c r="B180" s="28">
        <v>3</v>
      </c>
      <c r="C180" s="28">
        <v>3</v>
      </c>
      <c r="D180" s="16" t="s">
        <v>12</v>
      </c>
      <c r="E180" s="16">
        <v>2</v>
      </c>
      <c r="F180" s="18">
        <v>41820</v>
      </c>
      <c r="G180" s="17">
        <v>0.83333333333333304</v>
      </c>
      <c r="H180" s="18">
        <v>41821</v>
      </c>
      <c r="I180" s="17">
        <v>0.77083333333333304</v>
      </c>
      <c r="J180" s="28">
        <v>230</v>
      </c>
      <c r="K180" s="25">
        <v>20.599999999999987</v>
      </c>
      <c r="L180" s="30">
        <v>45096.46</v>
      </c>
      <c r="M180" s="31">
        <f t="shared" si="10"/>
        <v>40586814</v>
      </c>
      <c r="N180" s="31">
        <f t="shared" si="11"/>
        <v>40.586813999999997</v>
      </c>
      <c r="O180" s="24">
        <f t="shared" si="8"/>
        <v>1.1510981414751309</v>
      </c>
      <c r="P180" s="24">
        <f t="shared" si="9"/>
        <v>2.8361382134481681</v>
      </c>
    </row>
    <row r="181" spans="1:16" x14ac:dyDescent="0.25">
      <c r="A181" s="28" t="s">
        <v>16</v>
      </c>
      <c r="B181" s="28">
        <v>3</v>
      </c>
      <c r="C181" s="28">
        <v>3</v>
      </c>
      <c r="D181" s="16" t="s">
        <v>12</v>
      </c>
      <c r="E181" s="16">
        <v>2</v>
      </c>
      <c r="F181" s="18">
        <v>41820</v>
      </c>
      <c r="G181" s="17">
        <v>0.83333333333333304</v>
      </c>
      <c r="H181" s="18">
        <v>41821</v>
      </c>
      <c r="I181" s="17">
        <v>0.77083333333333304</v>
      </c>
      <c r="J181" s="28">
        <v>235</v>
      </c>
      <c r="K181" s="25">
        <v>8.2666666666666728</v>
      </c>
      <c r="L181" s="30">
        <v>45096.46</v>
      </c>
      <c r="M181" s="31">
        <f t="shared" si="10"/>
        <v>40586814</v>
      </c>
      <c r="N181" s="31">
        <f t="shared" si="11"/>
        <v>40.586813999999997</v>
      </c>
      <c r="O181" s="24">
        <f t="shared" si="8"/>
        <v>1.0301623306262866</v>
      </c>
      <c r="P181" s="24">
        <f t="shared" si="9"/>
        <v>2.5381699845331211</v>
      </c>
    </row>
    <row r="182" spans="1:16" x14ac:dyDescent="0.25">
      <c r="A182" s="28" t="s">
        <v>16</v>
      </c>
      <c r="B182" s="28">
        <v>3</v>
      </c>
      <c r="C182" s="28">
        <v>3</v>
      </c>
      <c r="D182" s="16" t="s">
        <v>12</v>
      </c>
      <c r="E182" s="16">
        <v>2</v>
      </c>
      <c r="F182" s="18">
        <v>41820</v>
      </c>
      <c r="G182" s="17">
        <v>0.83333333333333304</v>
      </c>
      <c r="H182" s="18">
        <v>41821</v>
      </c>
      <c r="I182" s="17">
        <v>0.77083333333333304</v>
      </c>
      <c r="J182" s="28">
        <v>240</v>
      </c>
      <c r="K182" s="25">
        <v>-1.2000000000000053</v>
      </c>
      <c r="L182" s="30">
        <v>45096.46</v>
      </c>
      <c r="M182" s="31">
        <f t="shared" si="10"/>
        <v>40586814</v>
      </c>
      <c r="N182" s="31">
        <f t="shared" si="11"/>
        <v>40.586813999999997</v>
      </c>
      <c r="O182" s="24">
        <f t="shared" si="8"/>
        <v>0.94602753117983174</v>
      </c>
      <c r="P182" s="24">
        <f t="shared" si="9"/>
        <v>2.3308740892542876</v>
      </c>
    </row>
    <row r="183" spans="1:16" x14ac:dyDescent="0.25">
      <c r="A183" s="28" t="s">
        <v>16</v>
      </c>
      <c r="B183" s="28">
        <v>3</v>
      </c>
      <c r="C183" s="28">
        <v>3</v>
      </c>
      <c r="D183" s="16" t="s">
        <v>12</v>
      </c>
      <c r="E183" s="16">
        <v>2</v>
      </c>
      <c r="F183" s="18">
        <v>41820</v>
      </c>
      <c r="G183" s="17">
        <v>0.83333333333333304</v>
      </c>
      <c r="H183" s="18">
        <v>41821</v>
      </c>
      <c r="I183" s="17">
        <v>0.77083333333333304</v>
      </c>
      <c r="J183" s="28">
        <v>245</v>
      </c>
      <c r="K183" s="25">
        <v>9.3333333333333552</v>
      </c>
      <c r="L183" s="30">
        <v>45096.46</v>
      </c>
      <c r="M183" s="31">
        <f t="shared" si="10"/>
        <v>40586814</v>
      </c>
      <c r="N183" s="31">
        <f t="shared" si="11"/>
        <v>40.586813999999997</v>
      </c>
      <c r="O183" s="24">
        <f t="shared" si="8"/>
        <v>1.0400995111493807</v>
      </c>
      <c r="P183" s="24">
        <f t="shared" si="9"/>
        <v>2.5626537504258913</v>
      </c>
    </row>
    <row r="184" spans="1:16" x14ac:dyDescent="0.25">
      <c r="A184" s="28" t="s">
        <v>16</v>
      </c>
      <c r="B184" s="28">
        <v>3</v>
      </c>
      <c r="C184" s="28">
        <v>3</v>
      </c>
      <c r="D184" s="16" t="s">
        <v>12</v>
      </c>
      <c r="E184" s="16">
        <v>2</v>
      </c>
      <c r="F184" s="18">
        <v>41820</v>
      </c>
      <c r="G184" s="17">
        <v>0.83333333333333304</v>
      </c>
      <c r="H184" s="18">
        <v>41821</v>
      </c>
      <c r="I184" s="17">
        <v>0.77083333333333304</v>
      </c>
      <c r="J184" s="28">
        <v>250</v>
      </c>
      <c r="K184" s="25">
        <v>39.333333333333336</v>
      </c>
      <c r="L184" s="30">
        <v>45096.46</v>
      </c>
      <c r="M184" s="31">
        <f t="shared" si="10"/>
        <v>40586814</v>
      </c>
      <c r="N184" s="31">
        <f t="shared" si="11"/>
        <v>40.586813999999997</v>
      </c>
      <c r="O184" s="24">
        <f t="shared" si="8"/>
        <v>1.3624933848307172</v>
      </c>
      <c r="P184" s="24">
        <f t="shared" si="9"/>
        <v>3.3569853125961489</v>
      </c>
    </row>
    <row r="185" spans="1:16" x14ac:dyDescent="0.25">
      <c r="A185" s="28" t="s">
        <v>16</v>
      </c>
      <c r="B185" s="28">
        <v>3</v>
      </c>
      <c r="C185" s="28">
        <v>3</v>
      </c>
      <c r="D185" s="16" t="s">
        <v>12</v>
      </c>
      <c r="E185" s="16">
        <v>2</v>
      </c>
      <c r="F185" s="18">
        <v>41820</v>
      </c>
      <c r="G185" s="17">
        <v>0.83333333333333304</v>
      </c>
      <c r="H185" s="18">
        <v>41821</v>
      </c>
      <c r="I185" s="17">
        <v>0.77083333333333304</v>
      </c>
      <c r="J185" s="28">
        <v>255</v>
      </c>
      <c r="K185" s="25">
        <v>58.799999999999983</v>
      </c>
      <c r="L185" s="30">
        <v>45096.46</v>
      </c>
      <c r="M185" s="31">
        <f t="shared" si="10"/>
        <v>40586814</v>
      </c>
      <c r="N185" s="31">
        <f t="shared" si="11"/>
        <v>40.586813999999997</v>
      </c>
      <c r="O185" s="24">
        <f t="shared" si="8"/>
        <v>1.623389735320391</v>
      </c>
      <c r="P185" s="24">
        <f t="shared" si="9"/>
        <v>3.9997959320492389</v>
      </c>
    </row>
    <row r="186" spans="1:16" x14ac:dyDescent="0.25">
      <c r="A186" s="28" t="s">
        <v>16</v>
      </c>
      <c r="B186" s="28">
        <v>3</v>
      </c>
      <c r="C186" s="28">
        <v>3</v>
      </c>
      <c r="D186" s="16" t="s">
        <v>12</v>
      </c>
      <c r="E186" s="16">
        <v>2</v>
      </c>
      <c r="F186" s="18">
        <v>41820</v>
      </c>
      <c r="G186" s="17">
        <v>0.83333333333333304</v>
      </c>
      <c r="H186" s="18">
        <v>41821</v>
      </c>
      <c r="I186" s="17">
        <v>0.77083333333333304</v>
      </c>
      <c r="J186" s="28">
        <v>260</v>
      </c>
      <c r="K186" s="25">
        <v>19.199999999999982</v>
      </c>
      <c r="L186" s="30">
        <v>45096.46</v>
      </c>
      <c r="M186" s="31">
        <f t="shared" si="10"/>
        <v>40586814</v>
      </c>
      <c r="N186" s="31">
        <f t="shared" si="11"/>
        <v>40.586813999999997</v>
      </c>
      <c r="O186" s="24">
        <f t="shared" si="8"/>
        <v>1.1366852964973388</v>
      </c>
      <c r="P186" s="24">
        <f t="shared" si="9"/>
        <v>2.8006270620239837</v>
      </c>
    </row>
    <row r="187" spans="1:16" x14ac:dyDescent="0.25">
      <c r="A187" s="28" t="s">
        <v>16</v>
      </c>
      <c r="B187" s="28">
        <v>3</v>
      </c>
      <c r="C187" s="28">
        <v>3</v>
      </c>
      <c r="D187" s="16" t="s">
        <v>12</v>
      </c>
      <c r="E187" s="16">
        <v>2</v>
      </c>
      <c r="F187" s="18">
        <v>41820</v>
      </c>
      <c r="G187" s="17">
        <v>0.83333333333333304</v>
      </c>
      <c r="H187" s="18">
        <v>41821</v>
      </c>
      <c r="I187" s="17">
        <v>0.77083333333333304</v>
      </c>
      <c r="J187" s="28">
        <v>265</v>
      </c>
      <c r="K187" s="25">
        <v>45.566666666666663</v>
      </c>
      <c r="L187" s="30">
        <v>45096.46</v>
      </c>
      <c r="M187" s="31">
        <f t="shared" si="10"/>
        <v>40586814</v>
      </c>
      <c r="N187" s="31">
        <f t="shared" si="11"/>
        <v>40.586813999999997</v>
      </c>
      <c r="O187" s="24">
        <f t="shared" si="8"/>
        <v>1.4411139520933016</v>
      </c>
      <c r="P187" s="24">
        <f t="shared" si="9"/>
        <v>3.550694942680896</v>
      </c>
    </row>
    <row r="188" spans="1:16" x14ac:dyDescent="0.25">
      <c r="A188" s="28" t="s">
        <v>16</v>
      </c>
      <c r="B188" s="28">
        <v>3</v>
      </c>
      <c r="C188" s="28">
        <v>3</v>
      </c>
      <c r="D188" s="16" t="s">
        <v>12</v>
      </c>
      <c r="E188" s="16">
        <v>2</v>
      </c>
      <c r="F188" s="18">
        <v>41820</v>
      </c>
      <c r="G188" s="17">
        <v>0.83333333333333304</v>
      </c>
      <c r="H188" s="18">
        <v>41821</v>
      </c>
      <c r="I188" s="17">
        <v>0.77083333333333304</v>
      </c>
      <c r="J188" s="28">
        <v>270</v>
      </c>
      <c r="K188" s="25">
        <v>52.9</v>
      </c>
      <c r="L188" s="30">
        <v>45096.46</v>
      </c>
      <c r="M188" s="31">
        <f t="shared" si="10"/>
        <v>40586814</v>
      </c>
      <c r="N188" s="31">
        <f t="shared" si="11"/>
        <v>40.586813999999997</v>
      </c>
      <c r="O188" s="24">
        <f t="shared" si="8"/>
        <v>1.5394364261067381</v>
      </c>
      <c r="P188" s="24">
        <f t="shared" si="9"/>
        <v>3.7929472022779076</v>
      </c>
    </row>
    <row r="189" spans="1:16" x14ac:dyDescent="0.25">
      <c r="A189" s="28" t="s">
        <v>16</v>
      </c>
      <c r="B189" s="28">
        <v>3</v>
      </c>
      <c r="C189" s="28">
        <v>3</v>
      </c>
      <c r="D189" s="16" t="s">
        <v>12</v>
      </c>
      <c r="E189" s="16">
        <v>2</v>
      </c>
      <c r="F189" s="18">
        <v>41820</v>
      </c>
      <c r="G189" s="17">
        <v>0.83333333333333304</v>
      </c>
      <c r="H189" s="18">
        <v>41821</v>
      </c>
      <c r="I189" s="17">
        <v>0.77083333333333304</v>
      </c>
      <c r="J189" s="28">
        <v>275</v>
      </c>
      <c r="K189" s="25">
        <v>41.999999999999979</v>
      </c>
      <c r="L189" s="30">
        <v>45096.46</v>
      </c>
      <c r="M189" s="31">
        <f t="shared" si="10"/>
        <v>40586814</v>
      </c>
      <c r="N189" s="31">
        <f t="shared" si="11"/>
        <v>40.586813999999997</v>
      </c>
      <c r="O189" s="24">
        <f t="shared" si="8"/>
        <v>1.3955887822721242</v>
      </c>
      <c r="P189" s="24">
        <f t="shared" si="9"/>
        <v>3.4385275529932562</v>
      </c>
    </row>
    <row r="190" spans="1:16" x14ac:dyDescent="0.25">
      <c r="A190" s="28" t="s">
        <v>16</v>
      </c>
      <c r="B190" s="28">
        <v>3</v>
      </c>
      <c r="C190" s="28">
        <v>3</v>
      </c>
      <c r="D190" s="16" t="s">
        <v>12</v>
      </c>
      <c r="E190" s="16">
        <v>2</v>
      </c>
      <c r="F190" s="18">
        <v>41820</v>
      </c>
      <c r="G190" s="17">
        <v>0.83333333333333304</v>
      </c>
      <c r="H190" s="18">
        <v>41821</v>
      </c>
      <c r="I190" s="17">
        <v>0.77083333333333304</v>
      </c>
      <c r="J190" s="28">
        <v>280</v>
      </c>
      <c r="K190" s="25">
        <v>52.066666666666684</v>
      </c>
      <c r="L190" s="30">
        <v>45096.46</v>
      </c>
      <c r="M190" s="31">
        <f t="shared" si="10"/>
        <v>40586814</v>
      </c>
      <c r="N190" s="31">
        <f t="shared" si="11"/>
        <v>40.586813999999997</v>
      </c>
      <c r="O190" s="24">
        <f t="shared" si="8"/>
        <v>1.5279338415214474</v>
      </c>
      <c r="P190" s="24">
        <f t="shared" si="9"/>
        <v>3.764606508708586</v>
      </c>
    </row>
    <row r="191" spans="1:16" x14ac:dyDescent="0.25">
      <c r="A191" s="28" t="s">
        <v>16</v>
      </c>
      <c r="B191" s="16">
        <v>3</v>
      </c>
      <c r="C191" s="16">
        <v>3</v>
      </c>
      <c r="D191" s="16" t="s">
        <v>12</v>
      </c>
      <c r="E191" s="16">
        <v>2</v>
      </c>
      <c r="F191" s="18">
        <v>41834</v>
      </c>
      <c r="G191" s="17">
        <v>0.72916666666666696</v>
      </c>
      <c r="H191" s="18">
        <v>41835</v>
      </c>
      <c r="I191" s="17">
        <v>0.70833333333333304</v>
      </c>
      <c r="J191" s="28">
        <v>285</v>
      </c>
      <c r="K191" s="25">
        <v>34.699999999999989</v>
      </c>
      <c r="L191" s="30">
        <v>40064.949999999997</v>
      </c>
      <c r="M191" s="31">
        <f t="shared" si="10"/>
        <v>36058455</v>
      </c>
      <c r="N191" s="31">
        <f t="shared" si="11"/>
        <v>36.058455000000002</v>
      </c>
      <c r="O191" s="24">
        <f t="shared" si="8"/>
        <v>1.3068457278602723</v>
      </c>
      <c r="P191" s="24">
        <f t="shared" si="9"/>
        <v>3.6242421586290159</v>
      </c>
    </row>
    <row r="192" spans="1:16" x14ac:dyDescent="0.25">
      <c r="A192" s="28" t="s">
        <v>16</v>
      </c>
      <c r="B192" s="16">
        <v>3</v>
      </c>
      <c r="C192" s="16">
        <v>3</v>
      </c>
      <c r="D192" s="16" t="s">
        <v>12</v>
      </c>
      <c r="E192" s="16">
        <v>2</v>
      </c>
      <c r="F192" s="18">
        <v>41834</v>
      </c>
      <c r="G192" s="17">
        <v>0.72916666666666696</v>
      </c>
      <c r="H192" s="18">
        <v>41835</v>
      </c>
      <c r="I192" s="17">
        <v>0.70833333333333304</v>
      </c>
      <c r="J192" s="28">
        <v>290</v>
      </c>
      <c r="K192" s="25">
        <v>4.4333333333333558</v>
      </c>
      <c r="L192" s="30">
        <v>40064.949999999997</v>
      </c>
      <c r="M192" s="31">
        <f t="shared" si="10"/>
        <v>36058455</v>
      </c>
      <c r="N192" s="31">
        <f t="shared" si="11"/>
        <v>36.058455000000002</v>
      </c>
      <c r="O192" s="24">
        <f t="shared" si="8"/>
        <v>0.99522781560231588</v>
      </c>
      <c r="P192" s="24">
        <f t="shared" si="9"/>
        <v>2.7600400949023349</v>
      </c>
    </row>
    <row r="193" spans="1:16" x14ac:dyDescent="0.25">
      <c r="A193" s="28" t="s">
        <v>16</v>
      </c>
      <c r="B193" s="16">
        <v>3</v>
      </c>
      <c r="C193" s="16">
        <v>3</v>
      </c>
      <c r="D193" s="16" t="s">
        <v>12</v>
      </c>
      <c r="E193" s="16">
        <v>2</v>
      </c>
      <c r="F193" s="18">
        <v>41834</v>
      </c>
      <c r="G193" s="17">
        <v>0.72916666666666696</v>
      </c>
      <c r="H193" s="18">
        <v>41835</v>
      </c>
      <c r="I193" s="17">
        <v>0.70833333333333304</v>
      </c>
      <c r="J193" s="28">
        <v>295</v>
      </c>
      <c r="K193" s="25">
        <v>5.9666666666666783</v>
      </c>
      <c r="L193" s="30">
        <v>40064.949999999997</v>
      </c>
      <c r="M193" s="31">
        <f t="shared" si="10"/>
        <v>36058455</v>
      </c>
      <c r="N193" s="31">
        <f t="shared" si="11"/>
        <v>36.058455000000002</v>
      </c>
      <c r="O193" s="24">
        <f t="shared" si="8"/>
        <v>1.009057162480046</v>
      </c>
      <c r="P193" s="24">
        <f t="shared" si="9"/>
        <v>2.7983926723428554</v>
      </c>
    </row>
    <row r="194" spans="1:16" x14ac:dyDescent="0.25">
      <c r="A194" s="28" t="s">
        <v>16</v>
      </c>
      <c r="B194" s="16">
        <v>3</v>
      </c>
      <c r="C194" s="16">
        <v>3</v>
      </c>
      <c r="D194" s="16" t="s">
        <v>12</v>
      </c>
      <c r="E194" s="16">
        <v>2</v>
      </c>
      <c r="F194" s="18">
        <v>41834</v>
      </c>
      <c r="G194" s="17">
        <v>0.72916666666666696</v>
      </c>
      <c r="H194" s="18">
        <v>41835</v>
      </c>
      <c r="I194" s="17">
        <v>0.70833333333333304</v>
      </c>
      <c r="J194" s="28">
        <v>300</v>
      </c>
      <c r="K194" s="25">
        <v>32.000000000000036</v>
      </c>
      <c r="L194" s="30">
        <v>40064.949999999997</v>
      </c>
      <c r="M194" s="31">
        <f t="shared" si="10"/>
        <v>36058455</v>
      </c>
      <c r="N194" s="31">
        <f t="shared" si="11"/>
        <v>36.058455000000002</v>
      </c>
      <c r="O194" s="24">
        <f t="shared" ref="O194:O257" si="12">0.9563*EXP(0.009*K194)</f>
        <v>1.2754721099331932</v>
      </c>
      <c r="P194" s="24">
        <f t="shared" ref="P194:P257" si="13">O194/N194*100</f>
        <v>3.5372344986306072</v>
      </c>
    </row>
    <row r="195" spans="1:16" x14ac:dyDescent="0.25">
      <c r="A195" s="28" t="s">
        <v>16</v>
      </c>
      <c r="B195" s="16">
        <v>3</v>
      </c>
      <c r="C195" s="16">
        <v>3</v>
      </c>
      <c r="D195" s="16" t="s">
        <v>12</v>
      </c>
      <c r="E195" s="16">
        <v>2</v>
      </c>
      <c r="F195" s="18">
        <v>41834</v>
      </c>
      <c r="G195" s="17">
        <v>0.72916666666666696</v>
      </c>
      <c r="H195" s="18">
        <v>41835</v>
      </c>
      <c r="I195" s="17">
        <v>0.70833333333333304</v>
      </c>
      <c r="J195" s="28">
        <v>305</v>
      </c>
      <c r="K195" s="25">
        <v>39.53333333333336</v>
      </c>
      <c r="L195" s="30">
        <v>40064.949999999997</v>
      </c>
      <c r="M195" s="31">
        <f t="shared" ref="M195:M258" si="14">L195*15*60</f>
        <v>36058455</v>
      </c>
      <c r="N195" s="31">
        <f t="shared" ref="N195:N258" si="15">M195/1000000</f>
        <v>36.058455000000002</v>
      </c>
      <c r="O195" s="24">
        <f t="shared" si="12"/>
        <v>1.3649480814876362</v>
      </c>
      <c r="P195" s="24">
        <f t="shared" si="13"/>
        <v>3.7853759443870683</v>
      </c>
    </row>
    <row r="196" spans="1:16" x14ac:dyDescent="0.25">
      <c r="A196" s="28" t="s">
        <v>16</v>
      </c>
      <c r="B196" s="16">
        <v>3</v>
      </c>
      <c r="C196" s="16">
        <v>3</v>
      </c>
      <c r="D196" s="16" t="s">
        <v>12</v>
      </c>
      <c r="E196" s="16">
        <v>2</v>
      </c>
      <c r="F196" s="18">
        <v>41834</v>
      </c>
      <c r="G196" s="17">
        <v>0.72916666666666696</v>
      </c>
      <c r="H196" s="18">
        <v>41835</v>
      </c>
      <c r="I196" s="17">
        <v>0.70833333333333304</v>
      </c>
      <c r="J196" s="28">
        <v>310</v>
      </c>
      <c r="K196" s="25">
        <v>42.500000000000021</v>
      </c>
      <c r="L196" s="30">
        <v>40064.949999999997</v>
      </c>
      <c r="M196" s="31">
        <f t="shared" si="14"/>
        <v>36058455</v>
      </c>
      <c r="N196" s="31">
        <f t="shared" si="15"/>
        <v>36.058455000000002</v>
      </c>
      <c r="O196" s="24">
        <f t="shared" si="12"/>
        <v>1.4018830833481406</v>
      </c>
      <c r="P196" s="24">
        <f t="shared" si="13"/>
        <v>3.8878068495950266</v>
      </c>
    </row>
    <row r="197" spans="1:16" x14ac:dyDescent="0.25">
      <c r="A197" s="28" t="s">
        <v>16</v>
      </c>
      <c r="B197" s="16">
        <v>3</v>
      </c>
      <c r="C197" s="16">
        <v>3</v>
      </c>
      <c r="D197" s="16" t="s">
        <v>12</v>
      </c>
      <c r="E197" s="16">
        <v>2</v>
      </c>
      <c r="F197" s="18">
        <v>41834</v>
      </c>
      <c r="G197" s="17">
        <v>0.72916666666666696</v>
      </c>
      <c r="H197" s="18">
        <v>41835</v>
      </c>
      <c r="I197" s="17">
        <v>0.70833333333333304</v>
      </c>
      <c r="J197" s="28">
        <v>315</v>
      </c>
      <c r="K197" s="25">
        <v>55.133333333333361</v>
      </c>
      <c r="L197" s="30">
        <v>40064.949999999997</v>
      </c>
      <c r="M197" s="31">
        <f t="shared" si="14"/>
        <v>36058455</v>
      </c>
      <c r="N197" s="31">
        <f t="shared" si="15"/>
        <v>36.058455000000002</v>
      </c>
      <c r="O197" s="24">
        <f t="shared" si="12"/>
        <v>1.5706921661635118</v>
      </c>
      <c r="P197" s="24">
        <f t="shared" si="13"/>
        <v>4.3559608035438897</v>
      </c>
    </row>
    <row r="198" spans="1:16" x14ac:dyDescent="0.25">
      <c r="A198" s="28" t="s">
        <v>16</v>
      </c>
      <c r="B198" s="16">
        <v>3</v>
      </c>
      <c r="C198" s="16">
        <v>3</v>
      </c>
      <c r="D198" s="16" t="s">
        <v>12</v>
      </c>
      <c r="E198" s="16">
        <v>2</v>
      </c>
      <c r="F198" s="18">
        <v>41834</v>
      </c>
      <c r="G198" s="17">
        <v>0.72916666666666696</v>
      </c>
      <c r="H198" s="18">
        <v>41835</v>
      </c>
      <c r="I198" s="17">
        <v>0.70833333333333304</v>
      </c>
      <c r="J198" s="28">
        <v>320</v>
      </c>
      <c r="K198" s="25">
        <v>43.266666666666687</v>
      </c>
      <c r="L198" s="30">
        <v>40064.949999999997</v>
      </c>
      <c r="M198" s="31">
        <f t="shared" si="14"/>
        <v>36058455</v>
      </c>
      <c r="N198" s="31">
        <f t="shared" si="15"/>
        <v>36.058455000000002</v>
      </c>
      <c r="O198" s="24">
        <f t="shared" si="12"/>
        <v>1.4115895253378292</v>
      </c>
      <c r="P198" s="24">
        <f t="shared" si="13"/>
        <v>3.9147254793302411</v>
      </c>
    </row>
    <row r="199" spans="1:16" x14ac:dyDescent="0.25">
      <c r="A199" s="28" t="s">
        <v>16</v>
      </c>
      <c r="B199" s="16">
        <v>3</v>
      </c>
      <c r="C199" s="16">
        <v>3</v>
      </c>
      <c r="D199" s="16" t="s">
        <v>12</v>
      </c>
      <c r="E199" s="16">
        <v>2</v>
      </c>
      <c r="F199" s="18">
        <v>41834</v>
      </c>
      <c r="G199" s="17">
        <v>0.72916666666666696</v>
      </c>
      <c r="H199" s="18">
        <v>41835</v>
      </c>
      <c r="I199" s="17">
        <v>0.70833333333333304</v>
      </c>
      <c r="J199" s="28">
        <v>325</v>
      </c>
      <c r="K199" s="25">
        <v>64.03333333333336</v>
      </c>
      <c r="L199" s="30">
        <v>40064.949999999997</v>
      </c>
      <c r="M199" s="31">
        <f t="shared" si="14"/>
        <v>36058455</v>
      </c>
      <c r="N199" s="31">
        <f t="shared" si="15"/>
        <v>36.058455000000002</v>
      </c>
      <c r="O199" s="24">
        <f t="shared" si="12"/>
        <v>1.7016806704622258</v>
      </c>
      <c r="P199" s="24">
        <f t="shared" si="13"/>
        <v>4.7192279049732599</v>
      </c>
    </row>
    <row r="200" spans="1:16" x14ac:dyDescent="0.25">
      <c r="A200" s="28" t="s">
        <v>16</v>
      </c>
      <c r="B200" s="16">
        <v>3</v>
      </c>
      <c r="C200" s="16">
        <v>3</v>
      </c>
      <c r="D200" s="16" t="s">
        <v>12</v>
      </c>
      <c r="E200" s="16">
        <v>2</v>
      </c>
      <c r="F200" s="18">
        <v>41834</v>
      </c>
      <c r="G200" s="17">
        <v>0.72916666666666696</v>
      </c>
      <c r="H200" s="18">
        <v>41835</v>
      </c>
      <c r="I200" s="17">
        <v>0.70833333333333304</v>
      </c>
      <c r="J200" s="28">
        <v>330</v>
      </c>
      <c r="K200" s="25">
        <v>22.53333333333336</v>
      </c>
      <c r="L200" s="30">
        <v>40064.949999999997</v>
      </c>
      <c r="M200" s="31">
        <f t="shared" si="14"/>
        <v>36058455</v>
      </c>
      <c r="N200" s="31">
        <f t="shared" si="15"/>
        <v>36.058455000000002</v>
      </c>
      <c r="O200" s="24">
        <f t="shared" si="12"/>
        <v>1.1713025174539808</v>
      </c>
      <c r="P200" s="24">
        <f t="shared" si="13"/>
        <v>3.248343606108417</v>
      </c>
    </row>
    <row r="201" spans="1:16" x14ac:dyDescent="0.25">
      <c r="A201" s="28" t="s">
        <v>16</v>
      </c>
      <c r="B201" s="16">
        <v>3</v>
      </c>
      <c r="C201" s="16">
        <v>3</v>
      </c>
      <c r="D201" s="16" t="s">
        <v>12</v>
      </c>
      <c r="E201" s="16">
        <v>2</v>
      </c>
      <c r="F201" s="18">
        <v>41834</v>
      </c>
      <c r="G201" s="17">
        <v>0.72916666666666696</v>
      </c>
      <c r="H201" s="18">
        <v>41835</v>
      </c>
      <c r="I201" s="17">
        <v>0.70833333333333304</v>
      </c>
      <c r="J201" s="28">
        <v>335</v>
      </c>
      <c r="K201" s="25">
        <v>38.100000000000023</v>
      </c>
      <c r="L201" s="30">
        <v>40064.949999999997</v>
      </c>
      <c r="M201" s="31">
        <f t="shared" si="14"/>
        <v>36058455</v>
      </c>
      <c r="N201" s="31">
        <f t="shared" si="15"/>
        <v>36.058455000000002</v>
      </c>
      <c r="O201" s="24">
        <f t="shared" si="12"/>
        <v>1.3474533349592781</v>
      </c>
      <c r="P201" s="24">
        <f t="shared" si="13"/>
        <v>3.7368582069289382</v>
      </c>
    </row>
    <row r="202" spans="1:16" x14ac:dyDescent="0.25">
      <c r="A202" s="28" t="s">
        <v>16</v>
      </c>
      <c r="B202" s="16">
        <v>3</v>
      </c>
      <c r="C202" s="16">
        <v>3</v>
      </c>
      <c r="D202" s="16" t="s">
        <v>12</v>
      </c>
      <c r="E202" s="16">
        <v>2</v>
      </c>
      <c r="F202" s="18">
        <v>41834</v>
      </c>
      <c r="G202" s="17">
        <v>0.72916666666666696</v>
      </c>
      <c r="H202" s="18">
        <v>41835</v>
      </c>
      <c r="I202" s="17">
        <v>0.70833333333333304</v>
      </c>
      <c r="J202" s="28">
        <v>340</v>
      </c>
      <c r="K202" s="25">
        <v>30.900000000000034</v>
      </c>
      <c r="L202" s="30">
        <v>40064.949999999997</v>
      </c>
      <c r="M202" s="31">
        <f t="shared" si="14"/>
        <v>36058455</v>
      </c>
      <c r="N202" s="31">
        <f t="shared" si="15"/>
        <v>36.058455000000002</v>
      </c>
      <c r="O202" s="24">
        <f t="shared" si="12"/>
        <v>1.2629072348002126</v>
      </c>
      <c r="P202" s="24">
        <f t="shared" si="13"/>
        <v>3.5023886486545601</v>
      </c>
    </row>
    <row r="203" spans="1:16" x14ac:dyDescent="0.25">
      <c r="A203" s="28" t="s">
        <v>16</v>
      </c>
      <c r="B203" s="16">
        <v>3</v>
      </c>
      <c r="C203" s="16">
        <v>3</v>
      </c>
      <c r="D203" s="16" t="s">
        <v>12</v>
      </c>
      <c r="E203" s="16">
        <v>2</v>
      </c>
      <c r="F203" s="18">
        <v>41834</v>
      </c>
      <c r="G203" s="17">
        <v>0.72916666666666696</v>
      </c>
      <c r="H203" s="18">
        <v>41835</v>
      </c>
      <c r="I203" s="17">
        <v>0.70833333333333304</v>
      </c>
      <c r="J203" s="28">
        <v>345</v>
      </c>
      <c r="K203" s="25">
        <v>36.066666666666698</v>
      </c>
      <c r="L203" s="30">
        <v>40064.949999999997</v>
      </c>
      <c r="M203" s="31">
        <f t="shared" si="14"/>
        <v>36058455</v>
      </c>
      <c r="N203" s="31">
        <f t="shared" si="15"/>
        <v>36.058455000000002</v>
      </c>
      <c r="O203" s="24">
        <f t="shared" si="12"/>
        <v>1.3230191932184567</v>
      </c>
      <c r="P203" s="24">
        <f t="shared" si="13"/>
        <v>3.6690956204819556</v>
      </c>
    </row>
    <row r="204" spans="1:16" x14ac:dyDescent="0.25">
      <c r="A204" s="28" t="s">
        <v>16</v>
      </c>
      <c r="B204" s="16">
        <v>3</v>
      </c>
      <c r="C204" s="16">
        <v>3</v>
      </c>
      <c r="D204" s="16" t="s">
        <v>12</v>
      </c>
      <c r="E204" s="16">
        <v>2</v>
      </c>
      <c r="F204" s="18">
        <v>41834</v>
      </c>
      <c r="G204" s="17">
        <v>0.72916666666666696</v>
      </c>
      <c r="H204" s="18">
        <v>41835</v>
      </c>
      <c r="I204" s="17">
        <v>0.70833333333333304</v>
      </c>
      <c r="J204" s="28">
        <v>350</v>
      </c>
      <c r="K204" s="25">
        <v>28.800000000000011</v>
      </c>
      <c r="L204" s="30">
        <v>40064.949999999997</v>
      </c>
      <c r="M204" s="31">
        <f t="shared" si="14"/>
        <v>36058455</v>
      </c>
      <c r="N204" s="31">
        <f t="shared" si="15"/>
        <v>36.058455000000002</v>
      </c>
      <c r="O204" s="24">
        <f t="shared" si="12"/>
        <v>1.2392624352605184</v>
      </c>
      <c r="P204" s="24">
        <f t="shared" si="13"/>
        <v>3.4368151249423149</v>
      </c>
    </row>
    <row r="205" spans="1:16" x14ac:dyDescent="0.25">
      <c r="A205" s="28" t="s">
        <v>16</v>
      </c>
      <c r="B205" s="16">
        <v>3</v>
      </c>
      <c r="C205" s="16">
        <v>3</v>
      </c>
      <c r="D205" s="16" t="s">
        <v>12</v>
      </c>
      <c r="E205" s="16">
        <v>2</v>
      </c>
      <c r="F205" s="18">
        <v>41834</v>
      </c>
      <c r="G205" s="17">
        <v>0.72916666666666696</v>
      </c>
      <c r="H205" s="18">
        <v>41835</v>
      </c>
      <c r="I205" s="17">
        <v>0.70833333333333304</v>
      </c>
      <c r="J205" s="28">
        <v>355</v>
      </c>
      <c r="K205" s="25">
        <v>26.500000000000039</v>
      </c>
      <c r="L205" s="30">
        <v>40064.949999999997</v>
      </c>
      <c r="M205" s="31">
        <f t="shared" si="14"/>
        <v>36058455</v>
      </c>
      <c r="N205" s="31">
        <f t="shared" si="15"/>
        <v>36.058455000000002</v>
      </c>
      <c r="O205" s="24">
        <f t="shared" si="12"/>
        <v>1.2138733860826165</v>
      </c>
      <c r="P205" s="24">
        <f t="shared" si="13"/>
        <v>3.3664043178849914</v>
      </c>
    </row>
    <row r="206" spans="1:16" x14ac:dyDescent="0.25">
      <c r="A206" s="28" t="s">
        <v>16</v>
      </c>
      <c r="B206" s="16">
        <v>3</v>
      </c>
      <c r="C206" s="16">
        <v>3</v>
      </c>
      <c r="D206" s="16" t="s">
        <v>12</v>
      </c>
      <c r="E206" s="16">
        <v>2</v>
      </c>
      <c r="F206" s="18">
        <v>41834</v>
      </c>
      <c r="G206" s="17">
        <v>0.72916666666666696</v>
      </c>
      <c r="H206" s="18">
        <v>41835</v>
      </c>
      <c r="I206" s="17">
        <v>0.70833333333333304</v>
      </c>
      <c r="J206" s="28">
        <v>360</v>
      </c>
      <c r="K206" s="25">
        <v>39.800000000000011</v>
      </c>
      <c r="L206" s="30">
        <v>40064.949999999997</v>
      </c>
      <c r="M206" s="31">
        <f t="shared" si="14"/>
        <v>36058455</v>
      </c>
      <c r="N206" s="31">
        <f t="shared" si="15"/>
        <v>36.058455000000002</v>
      </c>
      <c r="O206" s="24">
        <f t="shared" si="12"/>
        <v>1.3682278910804091</v>
      </c>
      <c r="P206" s="24">
        <f t="shared" si="13"/>
        <v>3.7944717572630577</v>
      </c>
    </row>
    <row r="207" spans="1:16" x14ac:dyDescent="0.25">
      <c r="A207" s="28" t="s">
        <v>16</v>
      </c>
      <c r="B207" s="16">
        <v>3</v>
      </c>
      <c r="C207" s="16">
        <v>3</v>
      </c>
      <c r="D207" s="16" t="s">
        <v>12</v>
      </c>
      <c r="E207" s="16">
        <v>2</v>
      </c>
      <c r="F207" s="18">
        <v>41834</v>
      </c>
      <c r="G207" s="17">
        <v>0.72916666666666696</v>
      </c>
      <c r="H207" s="18">
        <v>41835</v>
      </c>
      <c r="I207" s="17">
        <v>0.70833333333333304</v>
      </c>
      <c r="J207" s="28">
        <v>365</v>
      </c>
      <c r="K207" s="25">
        <v>60.800000000000033</v>
      </c>
      <c r="L207" s="30">
        <v>40064.949999999997</v>
      </c>
      <c r="M207" s="31">
        <f t="shared" si="14"/>
        <v>36058455</v>
      </c>
      <c r="N207" s="31">
        <f t="shared" si="15"/>
        <v>36.058455000000002</v>
      </c>
      <c r="O207" s="24">
        <f t="shared" si="12"/>
        <v>1.6528753247544496</v>
      </c>
      <c r="P207" s="24">
        <f t="shared" si="13"/>
        <v>4.5838772758135349</v>
      </c>
    </row>
    <row r="208" spans="1:16" x14ac:dyDescent="0.25">
      <c r="A208" s="28" t="s">
        <v>16</v>
      </c>
      <c r="B208" s="16">
        <v>3</v>
      </c>
      <c r="C208" s="16">
        <v>3</v>
      </c>
      <c r="D208" s="16" t="s">
        <v>12</v>
      </c>
      <c r="E208" s="16">
        <v>2</v>
      </c>
      <c r="F208" s="18">
        <v>41834</v>
      </c>
      <c r="G208" s="17">
        <v>0.72916666666666696</v>
      </c>
      <c r="H208" s="18">
        <v>41835</v>
      </c>
      <c r="I208" s="17">
        <v>0.70833333333333304</v>
      </c>
      <c r="J208" s="28">
        <v>370</v>
      </c>
      <c r="K208" s="25">
        <v>58.866666666666696</v>
      </c>
      <c r="L208" s="30">
        <v>40064.949999999997</v>
      </c>
      <c r="M208" s="31">
        <f t="shared" si="14"/>
        <v>36058455</v>
      </c>
      <c r="N208" s="31">
        <f t="shared" si="15"/>
        <v>36.058455000000002</v>
      </c>
      <c r="O208" s="24">
        <f t="shared" si="12"/>
        <v>1.6243640614301873</v>
      </c>
      <c r="P208" s="24">
        <f t="shared" si="13"/>
        <v>4.5048077113403426</v>
      </c>
    </row>
    <row r="209" spans="1:16" x14ac:dyDescent="0.25">
      <c r="A209" s="28" t="s">
        <v>16</v>
      </c>
      <c r="B209" s="16">
        <v>3</v>
      </c>
      <c r="C209" s="16">
        <v>3</v>
      </c>
      <c r="D209" s="16" t="s">
        <v>12</v>
      </c>
      <c r="E209" s="16">
        <v>2</v>
      </c>
      <c r="F209" s="18">
        <v>41834</v>
      </c>
      <c r="G209" s="17">
        <v>0.72916666666666696</v>
      </c>
      <c r="H209" s="18">
        <v>41835</v>
      </c>
      <c r="I209" s="17">
        <v>0.70833333333333304</v>
      </c>
      <c r="J209" s="28">
        <v>375</v>
      </c>
      <c r="K209" s="25">
        <v>34.000000000000021</v>
      </c>
      <c r="L209" s="30">
        <v>40064.949999999997</v>
      </c>
      <c r="M209" s="31">
        <f t="shared" si="14"/>
        <v>36058455</v>
      </c>
      <c r="N209" s="31">
        <f t="shared" si="15"/>
        <v>36.058455000000002</v>
      </c>
      <c r="O209" s="24">
        <f t="shared" si="12"/>
        <v>1.2986384797517498</v>
      </c>
      <c r="P209" s="24">
        <f t="shared" si="13"/>
        <v>3.6014812053143976</v>
      </c>
    </row>
    <row r="210" spans="1:16" x14ac:dyDescent="0.25">
      <c r="A210" s="28" t="s">
        <v>16</v>
      </c>
      <c r="B210" s="16">
        <v>3</v>
      </c>
      <c r="C210" s="16">
        <v>3</v>
      </c>
      <c r="D210" s="16" t="s">
        <v>12</v>
      </c>
      <c r="E210" s="16">
        <v>2</v>
      </c>
      <c r="F210" s="18">
        <v>41834</v>
      </c>
      <c r="G210" s="17">
        <v>0.72916666666666696</v>
      </c>
      <c r="H210" s="18">
        <v>41835</v>
      </c>
      <c r="I210" s="17">
        <v>0.70833333333333304</v>
      </c>
      <c r="J210" s="28">
        <v>380</v>
      </c>
      <c r="K210" s="25">
        <v>39.966666666666676</v>
      </c>
      <c r="L210" s="30">
        <v>40064.949999999997</v>
      </c>
      <c r="M210" s="31">
        <f t="shared" si="14"/>
        <v>36058455</v>
      </c>
      <c r="N210" s="31">
        <f t="shared" si="15"/>
        <v>36.058455000000002</v>
      </c>
      <c r="O210" s="24">
        <f t="shared" si="12"/>
        <v>1.3702817729433241</v>
      </c>
      <c r="P210" s="24">
        <f t="shared" si="13"/>
        <v>3.8001677358148709</v>
      </c>
    </row>
    <row r="211" spans="1:16" x14ac:dyDescent="0.25">
      <c r="A211" s="28" t="s">
        <v>16</v>
      </c>
      <c r="B211" s="16">
        <v>3</v>
      </c>
      <c r="C211" s="16">
        <v>3</v>
      </c>
      <c r="D211" s="16" t="s">
        <v>12</v>
      </c>
      <c r="E211" s="16">
        <v>2</v>
      </c>
      <c r="F211" s="18">
        <v>41834</v>
      </c>
      <c r="G211" s="17">
        <v>0.72916666666666696</v>
      </c>
      <c r="H211" s="18">
        <v>41835</v>
      </c>
      <c r="I211" s="17">
        <v>0.70833333333333304</v>
      </c>
      <c r="J211" s="28">
        <v>385</v>
      </c>
      <c r="K211" s="25">
        <v>28.433333333333355</v>
      </c>
      <c r="L211" s="30">
        <v>40064.949999999997</v>
      </c>
      <c r="M211" s="31">
        <f t="shared" si="14"/>
        <v>36058455</v>
      </c>
      <c r="N211" s="31">
        <f t="shared" si="15"/>
        <v>36.058455000000002</v>
      </c>
      <c r="O211" s="24">
        <f t="shared" si="12"/>
        <v>1.2351796095916761</v>
      </c>
      <c r="P211" s="24">
        <f t="shared" si="13"/>
        <v>3.4254923279205278</v>
      </c>
    </row>
    <row r="212" spans="1:16" x14ac:dyDescent="0.25">
      <c r="A212" s="28" t="s">
        <v>16</v>
      </c>
      <c r="B212" s="16">
        <v>3</v>
      </c>
      <c r="C212" s="16">
        <v>3</v>
      </c>
      <c r="D212" s="16" t="s">
        <v>12</v>
      </c>
      <c r="E212" s="16">
        <v>2</v>
      </c>
      <c r="F212" s="18">
        <v>41834</v>
      </c>
      <c r="G212" s="17">
        <v>0.72916666666666696</v>
      </c>
      <c r="H212" s="18">
        <v>41835</v>
      </c>
      <c r="I212" s="17">
        <v>0.70833333333333304</v>
      </c>
      <c r="J212" s="28">
        <v>390</v>
      </c>
      <c r="K212" s="25">
        <v>20.066666666666702</v>
      </c>
      <c r="L212" s="30">
        <v>40064.949999999997</v>
      </c>
      <c r="M212" s="31">
        <f t="shared" si="14"/>
        <v>36058455</v>
      </c>
      <c r="N212" s="31">
        <f t="shared" si="15"/>
        <v>36.058455000000002</v>
      </c>
      <c r="O212" s="24">
        <f t="shared" si="12"/>
        <v>1.1455861098550357</v>
      </c>
      <c r="P212" s="24">
        <f t="shared" si="13"/>
        <v>3.1770249442330116</v>
      </c>
    </row>
    <row r="213" spans="1:16" x14ac:dyDescent="0.25">
      <c r="A213" s="28" t="s">
        <v>16</v>
      </c>
      <c r="B213" s="16">
        <v>3</v>
      </c>
      <c r="C213" s="16">
        <v>3</v>
      </c>
      <c r="D213" s="16" t="s">
        <v>12</v>
      </c>
      <c r="E213" s="16">
        <v>2</v>
      </c>
      <c r="F213" s="18">
        <v>41834</v>
      </c>
      <c r="G213" s="17">
        <v>0.72916666666666696</v>
      </c>
      <c r="H213" s="18">
        <v>41835</v>
      </c>
      <c r="I213" s="17">
        <v>0.70833333333333304</v>
      </c>
      <c r="J213" s="28">
        <v>395</v>
      </c>
      <c r="K213" s="25">
        <v>38.300000000000033</v>
      </c>
      <c r="L213" s="30">
        <v>40064.949999999997</v>
      </c>
      <c r="M213" s="31">
        <f t="shared" si="14"/>
        <v>36058455</v>
      </c>
      <c r="N213" s="31">
        <f t="shared" si="15"/>
        <v>36.058455000000002</v>
      </c>
      <c r="O213" s="24">
        <f t="shared" si="12"/>
        <v>1.3498809351469219</v>
      </c>
      <c r="P213" s="24">
        <f t="shared" si="13"/>
        <v>3.7435906090455675</v>
      </c>
    </row>
    <row r="214" spans="1:16" x14ac:dyDescent="0.25">
      <c r="A214" s="28" t="s">
        <v>16</v>
      </c>
      <c r="B214" s="16">
        <v>3</v>
      </c>
      <c r="C214" s="16">
        <v>3</v>
      </c>
      <c r="D214" s="16" t="s">
        <v>12</v>
      </c>
      <c r="E214" s="16">
        <v>2</v>
      </c>
      <c r="F214" s="18">
        <v>41834</v>
      </c>
      <c r="G214" s="17">
        <v>0.72916666666666696</v>
      </c>
      <c r="H214" s="18">
        <v>41835</v>
      </c>
      <c r="I214" s="17">
        <v>0.70833333333333304</v>
      </c>
      <c r="J214" s="28">
        <v>400</v>
      </c>
      <c r="K214" s="25">
        <v>27.666666666666686</v>
      </c>
      <c r="L214" s="30">
        <v>40064.949999999997</v>
      </c>
      <c r="M214" s="31">
        <f t="shared" si="14"/>
        <v>36058455</v>
      </c>
      <c r="N214" s="31">
        <f t="shared" si="15"/>
        <v>36.058455000000002</v>
      </c>
      <c r="O214" s="24">
        <f t="shared" si="12"/>
        <v>1.2266862062246608</v>
      </c>
      <c r="P214" s="24">
        <f t="shared" si="13"/>
        <v>3.4019377874749783</v>
      </c>
    </row>
    <row r="215" spans="1:16" x14ac:dyDescent="0.25">
      <c r="A215" s="28" t="s">
        <v>16</v>
      </c>
      <c r="B215" s="16">
        <v>3</v>
      </c>
      <c r="C215" s="16">
        <v>3</v>
      </c>
      <c r="D215" s="16" t="s">
        <v>12</v>
      </c>
      <c r="E215" s="16">
        <v>2</v>
      </c>
      <c r="F215" s="18">
        <v>41834</v>
      </c>
      <c r="G215" s="17">
        <v>0.72916666666666696</v>
      </c>
      <c r="H215" s="18">
        <v>41835</v>
      </c>
      <c r="I215" s="17">
        <v>0.70833333333333304</v>
      </c>
      <c r="J215" s="28">
        <v>405</v>
      </c>
      <c r="K215" s="25">
        <v>23.400000000000006</v>
      </c>
      <c r="L215" s="30">
        <v>40064.949999999997</v>
      </c>
      <c r="M215" s="31">
        <f t="shared" si="14"/>
        <v>36058455</v>
      </c>
      <c r="N215" s="31">
        <f t="shared" si="15"/>
        <v>36.058455000000002</v>
      </c>
      <c r="O215" s="24">
        <f t="shared" si="12"/>
        <v>1.1804744009342927</v>
      </c>
      <c r="P215" s="24">
        <f t="shared" si="13"/>
        <v>3.2737797582683248</v>
      </c>
    </row>
    <row r="216" spans="1:16" x14ac:dyDescent="0.25">
      <c r="A216" s="28" t="s">
        <v>16</v>
      </c>
      <c r="B216" s="16">
        <v>3</v>
      </c>
      <c r="C216" s="16">
        <v>3</v>
      </c>
      <c r="D216" s="16" t="s">
        <v>12</v>
      </c>
      <c r="E216" s="16">
        <v>2</v>
      </c>
      <c r="F216" s="18">
        <v>41834</v>
      </c>
      <c r="G216" s="17">
        <v>0.72916666666666696</v>
      </c>
      <c r="H216" s="18">
        <v>41835</v>
      </c>
      <c r="I216" s="17">
        <v>0.70833333333333304</v>
      </c>
      <c r="J216" s="28">
        <v>410</v>
      </c>
      <c r="K216" s="25">
        <v>46.166666666666707</v>
      </c>
      <c r="L216" s="30">
        <v>40064.949999999997</v>
      </c>
      <c r="M216" s="31">
        <f t="shared" si="14"/>
        <v>36058455</v>
      </c>
      <c r="N216" s="31">
        <f t="shared" si="15"/>
        <v>36.058455000000002</v>
      </c>
      <c r="O216" s="24">
        <f t="shared" si="12"/>
        <v>1.448917016747735</v>
      </c>
      <c r="P216" s="24">
        <f t="shared" si="13"/>
        <v>4.0182448658649816</v>
      </c>
    </row>
    <row r="217" spans="1:16" x14ac:dyDescent="0.25">
      <c r="A217" s="28" t="s">
        <v>16</v>
      </c>
      <c r="B217" s="16">
        <v>3</v>
      </c>
      <c r="C217" s="16">
        <v>3</v>
      </c>
      <c r="D217" s="16" t="s">
        <v>12</v>
      </c>
      <c r="E217" s="16">
        <v>2</v>
      </c>
      <c r="F217" s="18">
        <v>41834</v>
      </c>
      <c r="G217" s="17">
        <v>0.72916666666666696</v>
      </c>
      <c r="H217" s="18">
        <v>41835</v>
      </c>
      <c r="I217" s="17">
        <v>0.70833333333333304</v>
      </c>
      <c r="J217" s="28">
        <v>415</v>
      </c>
      <c r="K217" s="25">
        <v>21.200000000000028</v>
      </c>
      <c r="L217" s="30">
        <v>40064.949999999997</v>
      </c>
      <c r="M217" s="31">
        <f t="shared" si="14"/>
        <v>36058455</v>
      </c>
      <c r="N217" s="31">
        <f t="shared" si="15"/>
        <v>36.058455000000002</v>
      </c>
      <c r="O217" s="24">
        <f t="shared" si="12"/>
        <v>1.1573308847002461</v>
      </c>
      <c r="P217" s="24">
        <f t="shared" si="13"/>
        <v>3.209596430851644</v>
      </c>
    </row>
    <row r="218" spans="1:16" x14ac:dyDescent="0.25">
      <c r="A218" s="28" t="s">
        <v>16</v>
      </c>
      <c r="B218" s="16">
        <v>3</v>
      </c>
      <c r="C218" s="16">
        <v>3</v>
      </c>
      <c r="D218" s="16" t="s">
        <v>12</v>
      </c>
      <c r="E218" s="16">
        <v>2</v>
      </c>
      <c r="F218" s="18">
        <v>41834</v>
      </c>
      <c r="G218" s="17">
        <v>0.72916666666666696</v>
      </c>
      <c r="H218" s="18">
        <v>41835</v>
      </c>
      <c r="I218" s="17">
        <v>0.70833333333333304</v>
      </c>
      <c r="J218" s="28">
        <v>420</v>
      </c>
      <c r="K218" s="25">
        <v>38.83333333333335</v>
      </c>
      <c r="L218" s="30">
        <v>40064.949999999997</v>
      </c>
      <c r="M218" s="31">
        <f t="shared" si="14"/>
        <v>36058455</v>
      </c>
      <c r="N218" s="31">
        <f t="shared" si="15"/>
        <v>36.058455000000002</v>
      </c>
      <c r="O218" s="24">
        <f t="shared" si="12"/>
        <v>1.3563759391748909</v>
      </c>
      <c r="P218" s="24">
        <f t="shared" si="13"/>
        <v>3.7616030392175448</v>
      </c>
    </row>
    <row r="219" spans="1:16" x14ac:dyDescent="0.25">
      <c r="A219" s="28" t="s">
        <v>16</v>
      </c>
      <c r="B219" s="16">
        <v>3</v>
      </c>
      <c r="C219" s="16">
        <v>3</v>
      </c>
      <c r="D219" s="16" t="s">
        <v>12</v>
      </c>
      <c r="E219" s="16">
        <v>2</v>
      </c>
      <c r="F219" s="18">
        <v>41834</v>
      </c>
      <c r="G219" s="17">
        <v>0.72916666666666696</v>
      </c>
      <c r="H219" s="18">
        <v>41835</v>
      </c>
      <c r="I219" s="17">
        <v>0.70833333333333304</v>
      </c>
      <c r="J219" s="28">
        <v>425</v>
      </c>
      <c r="K219" s="25">
        <v>28.600000000000041</v>
      </c>
      <c r="L219" s="30">
        <v>40064.949999999997</v>
      </c>
      <c r="M219" s="31">
        <f t="shared" si="14"/>
        <v>36058455</v>
      </c>
      <c r="N219" s="31">
        <f t="shared" si="15"/>
        <v>36.058455000000002</v>
      </c>
      <c r="O219" s="24">
        <f t="shared" si="12"/>
        <v>1.2370337692781737</v>
      </c>
      <c r="P219" s="24">
        <f t="shared" si="13"/>
        <v>3.4306344220188403</v>
      </c>
    </row>
    <row r="220" spans="1:16" x14ac:dyDescent="0.25">
      <c r="A220" s="28" t="s">
        <v>16</v>
      </c>
      <c r="B220" s="16">
        <v>3</v>
      </c>
      <c r="C220" s="16">
        <v>3</v>
      </c>
      <c r="D220" s="16" t="s">
        <v>12</v>
      </c>
      <c r="E220" s="16">
        <v>2</v>
      </c>
      <c r="F220" s="18">
        <v>41834</v>
      </c>
      <c r="G220" s="17">
        <v>0.72916666666666696</v>
      </c>
      <c r="H220" s="18">
        <v>41835</v>
      </c>
      <c r="I220" s="17">
        <v>0.70833333333333304</v>
      </c>
      <c r="J220" s="28">
        <v>430</v>
      </c>
      <c r="K220" s="25">
        <v>17.266666666666708</v>
      </c>
      <c r="L220" s="30">
        <v>40064.949999999997</v>
      </c>
      <c r="M220" s="31">
        <f t="shared" si="14"/>
        <v>36058455</v>
      </c>
      <c r="N220" s="31">
        <f t="shared" si="15"/>
        <v>36.058455000000002</v>
      </c>
      <c r="O220" s="24">
        <f t="shared" si="12"/>
        <v>1.1170780500705302</v>
      </c>
      <c r="P220" s="24">
        <f t="shared" si="13"/>
        <v>3.0979642640554901</v>
      </c>
    </row>
    <row r="221" spans="1:16" x14ac:dyDescent="0.25">
      <c r="A221" s="28" t="s">
        <v>16</v>
      </c>
      <c r="B221" s="16">
        <v>3</v>
      </c>
      <c r="C221" s="16">
        <v>3</v>
      </c>
      <c r="D221" s="16" t="s">
        <v>12</v>
      </c>
      <c r="E221" s="16">
        <v>2</v>
      </c>
      <c r="F221" s="18">
        <v>41834</v>
      </c>
      <c r="G221" s="17">
        <v>0.72916666666666696</v>
      </c>
      <c r="H221" s="18">
        <v>41835</v>
      </c>
      <c r="I221" s="17">
        <v>0.70833333333333304</v>
      </c>
      <c r="J221" s="28">
        <v>435</v>
      </c>
      <c r="K221" s="25">
        <v>25.233333333333348</v>
      </c>
      <c r="L221" s="30">
        <v>40064.949999999997</v>
      </c>
      <c r="M221" s="31">
        <f t="shared" si="14"/>
        <v>36058455</v>
      </c>
      <c r="N221" s="31">
        <f t="shared" si="15"/>
        <v>36.058455000000002</v>
      </c>
      <c r="O221" s="24">
        <f t="shared" si="12"/>
        <v>1.2001138080917295</v>
      </c>
      <c r="P221" s="24">
        <f t="shared" si="13"/>
        <v>3.3282452287313182</v>
      </c>
    </row>
    <row r="222" spans="1:16" x14ac:dyDescent="0.25">
      <c r="A222" s="28" t="s">
        <v>16</v>
      </c>
      <c r="B222" s="16">
        <v>3</v>
      </c>
      <c r="C222" s="16">
        <v>3</v>
      </c>
      <c r="D222" s="16" t="s">
        <v>12</v>
      </c>
      <c r="E222" s="16">
        <v>2</v>
      </c>
      <c r="F222" s="18">
        <v>41834</v>
      </c>
      <c r="G222" s="17">
        <v>0.72916666666666696</v>
      </c>
      <c r="H222" s="18">
        <v>41835</v>
      </c>
      <c r="I222" s="17">
        <v>0.70833333333333304</v>
      </c>
      <c r="J222" s="28">
        <v>440</v>
      </c>
      <c r="K222" s="25">
        <v>36.900000000000034</v>
      </c>
      <c r="L222" s="30">
        <v>40064.949999999997</v>
      </c>
      <c r="M222" s="31">
        <f t="shared" si="14"/>
        <v>36058455</v>
      </c>
      <c r="N222" s="31">
        <f t="shared" si="15"/>
        <v>36.058455000000002</v>
      </c>
      <c r="O222" s="24">
        <f t="shared" si="12"/>
        <v>1.3329791402818747</v>
      </c>
      <c r="P222" s="24">
        <f t="shared" si="13"/>
        <v>3.6967172894176268</v>
      </c>
    </row>
    <row r="223" spans="1:16" x14ac:dyDescent="0.25">
      <c r="A223" s="28" t="s">
        <v>16</v>
      </c>
      <c r="B223" s="16">
        <v>3</v>
      </c>
      <c r="C223" s="16">
        <v>3</v>
      </c>
      <c r="D223" s="16" t="s">
        <v>12</v>
      </c>
      <c r="E223" s="16">
        <v>2</v>
      </c>
      <c r="F223" s="18">
        <v>41834</v>
      </c>
      <c r="G223" s="17">
        <v>0.72916666666666696</v>
      </c>
      <c r="H223" s="18">
        <v>41835</v>
      </c>
      <c r="I223" s="17">
        <v>0.70833333333333304</v>
      </c>
      <c r="J223" s="28">
        <v>445</v>
      </c>
      <c r="K223" s="25">
        <v>8.4000000000000341</v>
      </c>
      <c r="L223" s="30">
        <v>40064.949999999997</v>
      </c>
      <c r="M223" s="31">
        <f t="shared" si="14"/>
        <v>36058455</v>
      </c>
      <c r="N223" s="31">
        <f t="shared" si="15"/>
        <v>36.058455000000002</v>
      </c>
      <c r="O223" s="24">
        <f t="shared" si="12"/>
        <v>1.0313992674366921</v>
      </c>
      <c r="P223" s="24">
        <f t="shared" si="13"/>
        <v>2.8603534661612429</v>
      </c>
    </row>
    <row r="224" spans="1:16" x14ac:dyDescent="0.25">
      <c r="A224" s="28" t="s">
        <v>16</v>
      </c>
      <c r="B224" s="16">
        <v>3</v>
      </c>
      <c r="C224" s="16">
        <v>3</v>
      </c>
      <c r="D224" s="16" t="s">
        <v>12</v>
      </c>
      <c r="E224" s="16">
        <v>2</v>
      </c>
      <c r="F224" s="18">
        <v>41834</v>
      </c>
      <c r="G224" s="17">
        <v>0.72916666666666696</v>
      </c>
      <c r="H224" s="18">
        <v>41835</v>
      </c>
      <c r="I224" s="17">
        <v>0.70833333333333304</v>
      </c>
      <c r="J224" s="28">
        <v>450</v>
      </c>
      <c r="K224" s="25">
        <v>28.666666666666686</v>
      </c>
      <c r="L224" s="30">
        <v>40064.949999999997</v>
      </c>
      <c r="M224" s="31">
        <f t="shared" si="14"/>
        <v>36058455</v>
      </c>
      <c r="N224" s="31">
        <f t="shared" si="15"/>
        <v>36.058455000000002</v>
      </c>
      <c r="O224" s="24">
        <f t="shared" si="12"/>
        <v>1.2377762122503588</v>
      </c>
      <c r="P224" s="24">
        <f t="shared" si="13"/>
        <v>3.4326934203097688</v>
      </c>
    </row>
    <row r="225" spans="1:16" x14ac:dyDescent="0.25">
      <c r="A225" s="28" t="s">
        <v>16</v>
      </c>
      <c r="B225" s="16">
        <v>3</v>
      </c>
      <c r="C225" s="16">
        <v>3</v>
      </c>
      <c r="D225" s="16" t="s">
        <v>12</v>
      </c>
      <c r="E225" s="16">
        <v>2</v>
      </c>
      <c r="F225" s="18">
        <v>41834</v>
      </c>
      <c r="G225" s="17">
        <v>0.72916666666666696</v>
      </c>
      <c r="H225" s="18">
        <v>41835</v>
      </c>
      <c r="I225" s="17">
        <v>0.70833333333333304</v>
      </c>
      <c r="J225" s="28">
        <v>455</v>
      </c>
      <c r="K225" s="25">
        <v>26.033333333333342</v>
      </c>
      <c r="L225" s="30">
        <v>40064.949999999997</v>
      </c>
      <c r="M225" s="31">
        <f t="shared" si="14"/>
        <v>36058455</v>
      </c>
      <c r="N225" s="31">
        <f t="shared" si="15"/>
        <v>36.058455000000002</v>
      </c>
      <c r="O225" s="24">
        <f t="shared" si="12"/>
        <v>1.2087858092511512</v>
      </c>
      <c r="P225" s="24">
        <f t="shared" si="13"/>
        <v>3.3522950699112068</v>
      </c>
    </row>
    <row r="226" spans="1:16" x14ac:dyDescent="0.25">
      <c r="A226" s="28" t="s">
        <v>16</v>
      </c>
      <c r="B226" s="16">
        <v>3</v>
      </c>
      <c r="C226" s="16">
        <v>3</v>
      </c>
      <c r="D226" s="16" t="s">
        <v>12</v>
      </c>
      <c r="E226" s="16">
        <v>2</v>
      </c>
      <c r="F226" s="18">
        <v>41834</v>
      </c>
      <c r="G226" s="17">
        <v>0.72916666666666696</v>
      </c>
      <c r="H226" s="18">
        <v>41835</v>
      </c>
      <c r="I226" s="17">
        <v>0.70833333333333304</v>
      </c>
      <c r="J226" s="28">
        <v>460</v>
      </c>
      <c r="K226" s="25">
        <v>30.233333333333366</v>
      </c>
      <c r="L226" s="30">
        <v>40064.949999999997</v>
      </c>
      <c r="M226" s="31">
        <f t="shared" si="14"/>
        <v>36058455</v>
      </c>
      <c r="N226" s="31">
        <f t="shared" si="15"/>
        <v>36.058455000000002</v>
      </c>
      <c r="O226" s="24">
        <f t="shared" si="12"/>
        <v>1.2553524783250924</v>
      </c>
      <c r="P226" s="24">
        <f t="shared" si="13"/>
        <v>3.4814372338612189</v>
      </c>
    </row>
    <row r="227" spans="1:16" x14ac:dyDescent="0.25">
      <c r="A227" s="28" t="s">
        <v>16</v>
      </c>
      <c r="B227" s="16">
        <v>3</v>
      </c>
      <c r="C227" s="16">
        <v>3</v>
      </c>
      <c r="D227" s="16" t="s">
        <v>12</v>
      </c>
      <c r="E227" s="16">
        <v>2</v>
      </c>
      <c r="F227" s="18">
        <v>41834</v>
      </c>
      <c r="G227" s="17">
        <v>0.72916666666666696</v>
      </c>
      <c r="H227" s="18">
        <v>41835</v>
      </c>
      <c r="I227" s="17">
        <v>0.70833333333333304</v>
      </c>
      <c r="J227" s="28">
        <v>465</v>
      </c>
      <c r="K227" s="25">
        <v>28.566666666666702</v>
      </c>
      <c r="L227" s="30">
        <v>40064.949999999997</v>
      </c>
      <c r="M227" s="31">
        <f t="shared" si="14"/>
        <v>36058455</v>
      </c>
      <c r="N227" s="31">
        <f t="shared" si="15"/>
        <v>36.058455000000002</v>
      </c>
      <c r="O227" s="24">
        <f t="shared" si="12"/>
        <v>1.2366627148083436</v>
      </c>
      <c r="P227" s="24">
        <f t="shared" si="13"/>
        <v>3.4296053860553468</v>
      </c>
    </row>
    <row r="228" spans="1:16" x14ac:dyDescent="0.25">
      <c r="A228" s="28" t="s">
        <v>16</v>
      </c>
      <c r="B228" s="16">
        <v>3</v>
      </c>
      <c r="C228" s="16">
        <v>3</v>
      </c>
      <c r="D228" s="16" t="s">
        <v>12</v>
      </c>
      <c r="E228" s="16">
        <v>2</v>
      </c>
      <c r="F228" s="18">
        <v>41834</v>
      </c>
      <c r="G228" s="17">
        <v>0.72916666666666696</v>
      </c>
      <c r="H228" s="18">
        <v>41835</v>
      </c>
      <c r="I228" s="17">
        <v>0.70833333333333304</v>
      </c>
      <c r="J228" s="28">
        <v>470</v>
      </c>
      <c r="K228" s="25">
        <v>8.2333333333333485</v>
      </c>
      <c r="L228" s="30">
        <v>40064.949999999997</v>
      </c>
      <c r="M228" s="31">
        <f t="shared" si="14"/>
        <v>36058455</v>
      </c>
      <c r="N228" s="31">
        <f t="shared" si="15"/>
        <v>36.058455000000002</v>
      </c>
      <c r="O228" s="24">
        <f t="shared" si="12"/>
        <v>1.0298533282797682</v>
      </c>
      <c r="P228" s="24">
        <f t="shared" si="13"/>
        <v>2.8560661522513042</v>
      </c>
    </row>
    <row r="229" spans="1:16" x14ac:dyDescent="0.25">
      <c r="A229" s="28" t="s">
        <v>16</v>
      </c>
      <c r="B229" s="16">
        <v>3</v>
      </c>
      <c r="C229" s="16">
        <v>3</v>
      </c>
      <c r="D229" s="16" t="s">
        <v>12</v>
      </c>
      <c r="E229" s="16">
        <v>2</v>
      </c>
      <c r="F229" s="18">
        <v>41834</v>
      </c>
      <c r="G229" s="17">
        <v>0.72916666666666696</v>
      </c>
      <c r="H229" s="18">
        <v>41835</v>
      </c>
      <c r="I229" s="17">
        <v>0.70833333333333304</v>
      </c>
      <c r="J229" s="28">
        <v>475</v>
      </c>
      <c r="K229" s="25">
        <v>8.9666666666666774</v>
      </c>
      <c r="L229" s="30">
        <v>40064.949999999997</v>
      </c>
      <c r="M229" s="31">
        <f t="shared" si="14"/>
        <v>36058455</v>
      </c>
      <c r="N229" s="31">
        <f t="shared" si="15"/>
        <v>36.058455000000002</v>
      </c>
      <c r="O229" s="24">
        <f t="shared" si="12"/>
        <v>1.0366728398798859</v>
      </c>
      <c r="P229" s="24">
        <f t="shared" si="13"/>
        <v>2.8749785310543277</v>
      </c>
    </row>
    <row r="230" spans="1:16" x14ac:dyDescent="0.25">
      <c r="A230" s="28" t="s">
        <v>16</v>
      </c>
      <c r="B230" s="16">
        <v>3</v>
      </c>
      <c r="C230" s="16">
        <v>3</v>
      </c>
      <c r="D230" s="16" t="s">
        <v>12</v>
      </c>
      <c r="E230" s="16">
        <v>2</v>
      </c>
      <c r="F230" s="18">
        <v>41834</v>
      </c>
      <c r="G230" s="17">
        <v>0.72916666666666696</v>
      </c>
      <c r="H230" s="18">
        <v>41835</v>
      </c>
      <c r="I230" s="17">
        <v>0.70833333333333304</v>
      </c>
      <c r="J230" s="28">
        <v>480</v>
      </c>
      <c r="K230" s="25">
        <v>21.133333333333344</v>
      </c>
      <c r="L230" s="30">
        <v>40064.949999999997</v>
      </c>
      <c r="M230" s="31">
        <f t="shared" si="14"/>
        <v>36058455</v>
      </c>
      <c r="N230" s="31">
        <f t="shared" si="15"/>
        <v>36.058455000000002</v>
      </c>
      <c r="O230" s="24">
        <f t="shared" si="12"/>
        <v>1.1566366944473274</v>
      </c>
      <c r="P230" s="24">
        <f t="shared" si="13"/>
        <v>3.2076712506049621</v>
      </c>
    </row>
    <row r="231" spans="1:16" x14ac:dyDescent="0.25">
      <c r="A231" s="28" t="s">
        <v>16</v>
      </c>
      <c r="B231" s="16">
        <v>3</v>
      </c>
      <c r="C231" s="16">
        <v>3</v>
      </c>
      <c r="D231" s="16" t="s">
        <v>12</v>
      </c>
      <c r="E231" s="16">
        <v>2</v>
      </c>
      <c r="F231" s="18">
        <v>41834</v>
      </c>
      <c r="G231" s="17">
        <v>0.72916666666666696</v>
      </c>
      <c r="H231" s="18">
        <v>41835</v>
      </c>
      <c r="I231" s="17">
        <v>0.70833333333333304</v>
      </c>
      <c r="J231" s="28">
        <v>485</v>
      </c>
      <c r="K231" s="25">
        <v>15.233333333333348</v>
      </c>
      <c r="L231" s="30">
        <v>40064.949999999997</v>
      </c>
      <c r="M231" s="31">
        <f t="shared" si="14"/>
        <v>36058455</v>
      </c>
      <c r="N231" s="31">
        <f t="shared" si="15"/>
        <v>36.058455000000002</v>
      </c>
      <c r="O231" s="24">
        <f t="shared" si="12"/>
        <v>1.0968214350896415</v>
      </c>
      <c r="P231" s="24">
        <f t="shared" si="13"/>
        <v>3.0417871067677229</v>
      </c>
    </row>
    <row r="232" spans="1:16" x14ac:dyDescent="0.25">
      <c r="A232" s="28" t="s">
        <v>16</v>
      </c>
      <c r="B232" s="16">
        <v>3</v>
      </c>
      <c r="C232" s="16">
        <v>3</v>
      </c>
      <c r="D232" s="16" t="s">
        <v>12</v>
      </c>
      <c r="E232" s="16">
        <v>2</v>
      </c>
      <c r="F232" s="18">
        <v>41834</v>
      </c>
      <c r="G232" s="17">
        <v>0.72916666666666696</v>
      </c>
      <c r="H232" s="18">
        <v>41835</v>
      </c>
      <c r="I232" s="17">
        <v>0.70833333333333304</v>
      </c>
      <c r="J232" s="28">
        <v>490</v>
      </c>
      <c r="K232" s="25">
        <v>-2.7999999999999736</v>
      </c>
      <c r="L232" s="30">
        <v>40064.949999999997</v>
      </c>
      <c r="M232" s="31">
        <f t="shared" si="14"/>
        <v>36058455</v>
      </c>
      <c r="N232" s="31">
        <f t="shared" si="15"/>
        <v>36.058455000000002</v>
      </c>
      <c r="O232" s="24">
        <f t="shared" si="12"/>
        <v>0.93250234975145418</v>
      </c>
      <c r="P232" s="24">
        <f t="shared" si="13"/>
        <v>2.5860851491042922</v>
      </c>
    </row>
    <row r="233" spans="1:16" x14ac:dyDescent="0.25">
      <c r="A233" s="28" t="s">
        <v>16</v>
      </c>
      <c r="B233" s="16">
        <v>3</v>
      </c>
      <c r="C233" s="16">
        <v>3</v>
      </c>
      <c r="D233" s="16" t="s">
        <v>12</v>
      </c>
      <c r="E233" s="16">
        <v>2</v>
      </c>
      <c r="F233" s="18">
        <v>41834</v>
      </c>
      <c r="G233" s="17">
        <v>0.72916666666666696</v>
      </c>
      <c r="H233" s="18">
        <v>41835</v>
      </c>
      <c r="I233" s="17">
        <v>0.70833333333333304</v>
      </c>
      <c r="J233" s="28">
        <v>495</v>
      </c>
      <c r="K233" s="25">
        <v>0.23333333333336745</v>
      </c>
      <c r="L233" s="30">
        <v>40064.949999999997</v>
      </c>
      <c r="M233" s="31">
        <f t="shared" si="14"/>
        <v>36058455</v>
      </c>
      <c r="N233" s="31">
        <f t="shared" si="15"/>
        <v>36.058455000000002</v>
      </c>
      <c r="O233" s="24">
        <f t="shared" si="12"/>
        <v>0.95831034011832472</v>
      </c>
      <c r="P233" s="24">
        <f t="shared" si="13"/>
        <v>2.6576577951504707</v>
      </c>
    </row>
    <row r="234" spans="1:16" x14ac:dyDescent="0.25">
      <c r="A234" s="28" t="s">
        <v>16</v>
      </c>
      <c r="B234" s="16">
        <v>3</v>
      </c>
      <c r="C234" s="16">
        <v>3</v>
      </c>
      <c r="D234" s="16" t="s">
        <v>12</v>
      </c>
      <c r="E234" s="16">
        <v>2</v>
      </c>
      <c r="F234" s="18">
        <v>41834</v>
      </c>
      <c r="G234" s="17">
        <v>0.72916666666666696</v>
      </c>
      <c r="H234" s="18">
        <v>41835</v>
      </c>
      <c r="I234" s="17">
        <v>0.70833333333333304</v>
      </c>
      <c r="J234" s="28">
        <v>500</v>
      </c>
      <c r="K234" s="25">
        <v>17.750000000000028</v>
      </c>
      <c r="L234" s="30">
        <v>40064.949999999997</v>
      </c>
      <c r="M234" s="31">
        <f t="shared" si="14"/>
        <v>36058455</v>
      </c>
      <c r="N234" s="31">
        <f t="shared" si="15"/>
        <v>36.058455000000002</v>
      </c>
      <c r="O234" s="24">
        <f t="shared" si="12"/>
        <v>1.1219479238847028</v>
      </c>
      <c r="P234" s="24">
        <f t="shared" si="13"/>
        <v>3.1114697617651745</v>
      </c>
    </row>
    <row r="235" spans="1:16" x14ac:dyDescent="0.25">
      <c r="A235" s="16" t="s">
        <v>18</v>
      </c>
      <c r="B235" s="16">
        <v>4</v>
      </c>
      <c r="C235" s="16">
        <v>1</v>
      </c>
      <c r="D235" s="16" t="s">
        <v>19</v>
      </c>
      <c r="E235" s="16">
        <v>4</v>
      </c>
      <c r="F235" s="15">
        <v>41829</v>
      </c>
      <c r="G235" s="14">
        <v>0.75</v>
      </c>
      <c r="H235" s="15">
        <v>41830</v>
      </c>
      <c r="I235" s="14">
        <v>0.75</v>
      </c>
      <c r="J235" s="16">
        <v>0</v>
      </c>
      <c r="K235" s="31">
        <v>57.75333333333333</v>
      </c>
      <c r="L235" s="30">
        <v>43087.030000000006</v>
      </c>
      <c r="M235" s="31">
        <f t="shared" si="14"/>
        <v>38778327.000000007</v>
      </c>
      <c r="N235" s="31">
        <f t="shared" si="15"/>
        <v>38.778327000000004</v>
      </c>
      <c r="O235" s="24">
        <f t="shared" si="12"/>
        <v>1.6081692052613386</v>
      </c>
      <c r="P235" s="24">
        <f t="shared" si="13"/>
        <v>4.1470824805343938</v>
      </c>
    </row>
    <row r="236" spans="1:16" x14ac:dyDescent="0.25">
      <c r="A236" s="16" t="s">
        <v>18</v>
      </c>
      <c r="B236" s="16">
        <v>4</v>
      </c>
      <c r="C236" s="16">
        <v>1</v>
      </c>
      <c r="D236" s="16" t="s">
        <v>19</v>
      </c>
      <c r="E236" s="16">
        <v>4</v>
      </c>
      <c r="F236" s="15">
        <v>41829</v>
      </c>
      <c r="G236" s="14">
        <v>0.75</v>
      </c>
      <c r="H236" s="15">
        <v>41830</v>
      </c>
      <c r="I236" s="14">
        <v>0.75</v>
      </c>
      <c r="J236" s="16">
        <v>5</v>
      </c>
      <c r="K236" s="31">
        <v>41.65333333333335</v>
      </c>
      <c r="L236" s="30">
        <v>43087.030000000006</v>
      </c>
      <c r="M236" s="31">
        <f t="shared" si="14"/>
        <v>38778327.000000007</v>
      </c>
      <c r="N236" s="31">
        <f t="shared" si="15"/>
        <v>38.778327000000004</v>
      </c>
      <c r="O236" s="24">
        <f t="shared" si="12"/>
        <v>1.3912413308223492</v>
      </c>
      <c r="P236" s="24">
        <f t="shared" si="13"/>
        <v>3.5876775468481377</v>
      </c>
    </row>
    <row r="237" spans="1:16" x14ac:dyDescent="0.25">
      <c r="A237" s="16" t="s">
        <v>18</v>
      </c>
      <c r="B237" s="16">
        <v>4</v>
      </c>
      <c r="C237" s="16">
        <v>1</v>
      </c>
      <c r="D237" s="16" t="s">
        <v>19</v>
      </c>
      <c r="E237" s="16">
        <v>4</v>
      </c>
      <c r="F237" s="15">
        <v>41829</v>
      </c>
      <c r="G237" s="14">
        <v>0.75</v>
      </c>
      <c r="H237" s="15">
        <v>41830</v>
      </c>
      <c r="I237" s="14">
        <v>0.75</v>
      </c>
      <c r="J237" s="16">
        <v>10</v>
      </c>
      <c r="K237" s="31">
        <v>-0.21333333333332405</v>
      </c>
      <c r="L237" s="30">
        <v>43087.03</v>
      </c>
      <c r="M237" s="31">
        <f t="shared" si="14"/>
        <v>38778327</v>
      </c>
      <c r="N237" s="31">
        <f t="shared" si="15"/>
        <v>38.778326999999997</v>
      </c>
      <c r="O237" s="24">
        <f t="shared" si="12"/>
        <v>0.95446566552460399</v>
      </c>
      <c r="P237" s="24">
        <f t="shared" si="13"/>
        <v>2.461337915698643</v>
      </c>
    </row>
    <row r="238" spans="1:16" x14ac:dyDescent="0.25">
      <c r="A238" s="16" t="s">
        <v>18</v>
      </c>
      <c r="B238" s="16">
        <v>4</v>
      </c>
      <c r="C238" s="16">
        <v>1</v>
      </c>
      <c r="D238" s="16" t="s">
        <v>19</v>
      </c>
      <c r="E238" s="16">
        <v>4</v>
      </c>
      <c r="F238" s="15">
        <v>41829</v>
      </c>
      <c r="G238" s="14">
        <v>0.75</v>
      </c>
      <c r="H238" s="15">
        <v>41830</v>
      </c>
      <c r="I238" s="14">
        <v>0.75</v>
      </c>
      <c r="J238" s="16">
        <v>15</v>
      </c>
      <c r="K238" s="31">
        <v>40.95333333333334</v>
      </c>
      <c r="L238" s="30">
        <v>43087.03</v>
      </c>
      <c r="M238" s="31">
        <f t="shared" si="14"/>
        <v>38778327</v>
      </c>
      <c r="N238" s="31">
        <f t="shared" si="15"/>
        <v>38.778326999999997</v>
      </c>
      <c r="O238" s="24">
        <f t="shared" si="12"/>
        <v>1.3825040617342941</v>
      </c>
      <c r="P238" s="24">
        <f t="shared" si="13"/>
        <v>3.5651462264844334</v>
      </c>
    </row>
    <row r="239" spans="1:16" x14ac:dyDescent="0.25">
      <c r="A239" s="16" t="s">
        <v>18</v>
      </c>
      <c r="B239" s="16">
        <v>4</v>
      </c>
      <c r="C239" s="16">
        <v>1</v>
      </c>
      <c r="D239" s="16" t="s">
        <v>19</v>
      </c>
      <c r="E239" s="16">
        <v>4</v>
      </c>
      <c r="F239" s="15">
        <v>41829</v>
      </c>
      <c r="G239" s="14">
        <v>0.75</v>
      </c>
      <c r="H239" s="15">
        <v>41830</v>
      </c>
      <c r="I239" s="14">
        <v>0.75</v>
      </c>
      <c r="J239" s="16">
        <v>20</v>
      </c>
      <c r="K239" s="31">
        <v>5.3200000000000172</v>
      </c>
      <c r="L239" s="30">
        <v>43087.03</v>
      </c>
      <c r="M239" s="31">
        <f t="shared" si="14"/>
        <v>38778327</v>
      </c>
      <c r="N239" s="31">
        <f t="shared" si="15"/>
        <v>38.778326999999997</v>
      </c>
      <c r="O239" s="24">
        <f t="shared" si="12"/>
        <v>1.0032015062826976</v>
      </c>
      <c r="P239" s="24">
        <f t="shared" si="13"/>
        <v>2.5870159542537707</v>
      </c>
    </row>
    <row r="240" spans="1:16" x14ac:dyDescent="0.25">
      <c r="A240" s="16" t="s">
        <v>18</v>
      </c>
      <c r="B240" s="16">
        <v>4</v>
      </c>
      <c r="C240" s="16">
        <v>1</v>
      </c>
      <c r="D240" s="16" t="s">
        <v>19</v>
      </c>
      <c r="E240" s="16">
        <v>4</v>
      </c>
      <c r="F240" s="15">
        <v>41829</v>
      </c>
      <c r="G240" s="14">
        <v>0.75</v>
      </c>
      <c r="H240" s="15">
        <v>41830</v>
      </c>
      <c r="I240" s="14">
        <v>0.75</v>
      </c>
      <c r="J240" s="16">
        <v>25</v>
      </c>
      <c r="K240" s="31">
        <v>3.3866666666666796</v>
      </c>
      <c r="L240" s="30">
        <v>43087.03</v>
      </c>
      <c r="M240" s="31">
        <f t="shared" si="14"/>
        <v>38778327</v>
      </c>
      <c r="N240" s="31">
        <f t="shared" si="15"/>
        <v>38.778326999999997</v>
      </c>
      <c r="O240" s="24">
        <f t="shared" si="12"/>
        <v>0.98589678772071421</v>
      </c>
      <c r="P240" s="24">
        <f t="shared" si="13"/>
        <v>2.5423912375609046</v>
      </c>
    </row>
    <row r="241" spans="1:16" x14ac:dyDescent="0.25">
      <c r="A241" s="16" t="s">
        <v>18</v>
      </c>
      <c r="B241" s="16">
        <v>4</v>
      </c>
      <c r="C241" s="16">
        <v>1</v>
      </c>
      <c r="D241" s="16" t="s">
        <v>19</v>
      </c>
      <c r="E241" s="16">
        <v>4</v>
      </c>
      <c r="F241" s="15">
        <v>41829</v>
      </c>
      <c r="G241" s="14">
        <v>0.75</v>
      </c>
      <c r="H241" s="15">
        <v>41830</v>
      </c>
      <c r="I241" s="14">
        <v>0.75</v>
      </c>
      <c r="J241" s="16">
        <v>30</v>
      </c>
      <c r="K241" s="31">
        <v>-0.54666666666665742</v>
      </c>
      <c r="L241" s="30">
        <v>43087.03</v>
      </c>
      <c r="M241" s="31">
        <f t="shared" si="14"/>
        <v>38778327</v>
      </c>
      <c r="N241" s="31">
        <f t="shared" si="15"/>
        <v>38.778326999999997</v>
      </c>
      <c r="O241" s="24">
        <f t="shared" si="12"/>
        <v>0.95160655933164895</v>
      </c>
      <c r="P241" s="24">
        <f t="shared" si="13"/>
        <v>2.453964966904449</v>
      </c>
    </row>
    <row r="242" spans="1:16" x14ac:dyDescent="0.25">
      <c r="A242" s="16" t="s">
        <v>18</v>
      </c>
      <c r="B242" s="16">
        <v>4</v>
      </c>
      <c r="C242" s="16">
        <v>1</v>
      </c>
      <c r="D242" s="16" t="s">
        <v>19</v>
      </c>
      <c r="E242" s="16">
        <v>4</v>
      </c>
      <c r="F242" s="15">
        <v>41829</v>
      </c>
      <c r="G242" s="14">
        <v>0.75</v>
      </c>
      <c r="H242" s="15">
        <v>41830</v>
      </c>
      <c r="I242" s="14">
        <v>0.75</v>
      </c>
      <c r="J242" s="16">
        <v>35</v>
      </c>
      <c r="K242" s="31">
        <v>23.686666666666671</v>
      </c>
      <c r="L242" s="30">
        <v>43087.03</v>
      </c>
      <c r="M242" s="31">
        <f t="shared" si="14"/>
        <v>38778327</v>
      </c>
      <c r="N242" s="31">
        <f t="shared" si="15"/>
        <v>38.778326999999997</v>
      </c>
      <c r="O242" s="24">
        <f t="shared" si="12"/>
        <v>1.1835239571246001</v>
      </c>
      <c r="P242" s="24">
        <f t="shared" si="13"/>
        <v>3.0520242844014396</v>
      </c>
    </row>
    <row r="243" spans="1:16" x14ac:dyDescent="0.25">
      <c r="A243" s="16" t="s">
        <v>18</v>
      </c>
      <c r="B243" s="16">
        <v>4</v>
      </c>
      <c r="C243" s="16">
        <v>1</v>
      </c>
      <c r="D243" s="16" t="s">
        <v>19</v>
      </c>
      <c r="E243" s="16">
        <v>4</v>
      </c>
      <c r="F243" s="15">
        <v>41829</v>
      </c>
      <c r="G243" s="14">
        <v>0.75</v>
      </c>
      <c r="H243" s="15">
        <v>41830</v>
      </c>
      <c r="I243" s="14">
        <v>0.75</v>
      </c>
      <c r="J243" s="16">
        <v>40</v>
      </c>
      <c r="K243" s="31">
        <v>18.953333333333344</v>
      </c>
      <c r="L243" s="30">
        <v>43087.03</v>
      </c>
      <c r="M243" s="31">
        <f t="shared" si="14"/>
        <v>38778327</v>
      </c>
      <c r="N243" s="31">
        <f t="shared" si="15"/>
        <v>38.778326999999997</v>
      </c>
      <c r="O243" s="24">
        <f t="shared" si="12"/>
        <v>1.1341646540874177</v>
      </c>
      <c r="P243" s="24">
        <f t="shared" si="13"/>
        <v>2.9247384862359271</v>
      </c>
    </row>
    <row r="244" spans="1:16" x14ac:dyDescent="0.25">
      <c r="A244" s="16" t="s">
        <v>18</v>
      </c>
      <c r="B244" s="16">
        <v>4</v>
      </c>
      <c r="C244" s="16">
        <v>1</v>
      </c>
      <c r="D244" s="16" t="s">
        <v>19</v>
      </c>
      <c r="E244" s="16">
        <v>4</v>
      </c>
      <c r="F244" s="15">
        <v>41829</v>
      </c>
      <c r="G244" s="14">
        <v>0.75</v>
      </c>
      <c r="H244" s="15">
        <v>41830</v>
      </c>
      <c r="I244" s="14">
        <v>0.75</v>
      </c>
      <c r="J244" s="16">
        <v>45</v>
      </c>
      <c r="K244" s="31">
        <v>-0.98000000000001342</v>
      </c>
      <c r="L244" s="30">
        <v>43087.03</v>
      </c>
      <c r="M244" s="31">
        <f t="shared" si="14"/>
        <v>38778327</v>
      </c>
      <c r="N244" s="31">
        <f t="shared" si="15"/>
        <v>38.778326999999997</v>
      </c>
      <c r="O244" s="24">
        <f t="shared" si="12"/>
        <v>0.94790252131924646</v>
      </c>
      <c r="P244" s="24">
        <f t="shared" si="13"/>
        <v>2.4444131416996062</v>
      </c>
    </row>
    <row r="245" spans="1:16" x14ac:dyDescent="0.25">
      <c r="A245" s="16" t="s">
        <v>18</v>
      </c>
      <c r="B245" s="16">
        <v>4</v>
      </c>
      <c r="C245" s="16">
        <v>1</v>
      </c>
      <c r="D245" s="16" t="s">
        <v>19</v>
      </c>
      <c r="E245" s="16">
        <v>4</v>
      </c>
      <c r="F245" s="15">
        <v>41829</v>
      </c>
      <c r="G245" s="14">
        <v>0.75</v>
      </c>
      <c r="H245" s="15">
        <v>41830</v>
      </c>
      <c r="I245" s="14">
        <v>0.75</v>
      </c>
      <c r="J245" s="16">
        <v>50</v>
      </c>
      <c r="K245" s="31">
        <v>43.653333333333329</v>
      </c>
      <c r="L245" s="30">
        <v>43087.03</v>
      </c>
      <c r="M245" s="31">
        <f t="shared" si="14"/>
        <v>38778327</v>
      </c>
      <c r="N245" s="31">
        <f t="shared" si="15"/>
        <v>38.778326999999997</v>
      </c>
      <c r="O245" s="24">
        <f t="shared" si="12"/>
        <v>1.4165104142665805</v>
      </c>
      <c r="P245" s="24">
        <f t="shared" si="13"/>
        <v>3.6528404494257338</v>
      </c>
    </row>
    <row r="246" spans="1:16" x14ac:dyDescent="0.25">
      <c r="A246" s="16" t="s">
        <v>18</v>
      </c>
      <c r="B246" s="16">
        <v>4</v>
      </c>
      <c r="C246" s="16">
        <v>1</v>
      </c>
      <c r="D246" s="16" t="s">
        <v>19</v>
      </c>
      <c r="E246" s="16">
        <v>4</v>
      </c>
      <c r="F246" s="15">
        <v>41829</v>
      </c>
      <c r="G246" s="14">
        <v>0.75</v>
      </c>
      <c r="H246" s="15">
        <v>41830</v>
      </c>
      <c r="I246" s="14">
        <v>0.75</v>
      </c>
      <c r="J246" s="16">
        <v>55</v>
      </c>
      <c r="K246" s="31">
        <v>59.919999999999995</v>
      </c>
      <c r="L246" s="30">
        <v>43087.03</v>
      </c>
      <c r="M246" s="31">
        <f t="shared" si="14"/>
        <v>38778327</v>
      </c>
      <c r="N246" s="31">
        <f t="shared" si="15"/>
        <v>38.778326999999997</v>
      </c>
      <c r="O246" s="24">
        <f t="shared" si="12"/>
        <v>1.6398362550561529</v>
      </c>
      <c r="P246" s="24">
        <f t="shared" si="13"/>
        <v>4.228744203060006</v>
      </c>
    </row>
    <row r="247" spans="1:16" x14ac:dyDescent="0.25">
      <c r="A247" s="16" t="s">
        <v>18</v>
      </c>
      <c r="B247" s="16">
        <v>4</v>
      </c>
      <c r="C247" s="16">
        <v>1</v>
      </c>
      <c r="D247" s="16" t="s">
        <v>19</v>
      </c>
      <c r="E247" s="16">
        <v>4</v>
      </c>
      <c r="F247" s="15">
        <v>41829</v>
      </c>
      <c r="G247" s="14">
        <v>0.75</v>
      </c>
      <c r="H247" s="15">
        <v>41830</v>
      </c>
      <c r="I247" s="14">
        <v>0.75</v>
      </c>
      <c r="J247" s="16">
        <v>60</v>
      </c>
      <c r="K247" s="31">
        <v>11.686666666666653</v>
      </c>
      <c r="L247" s="30">
        <v>43087.03</v>
      </c>
      <c r="M247" s="31">
        <f t="shared" si="14"/>
        <v>38778327</v>
      </c>
      <c r="N247" s="31">
        <f t="shared" si="15"/>
        <v>38.778326999999997</v>
      </c>
      <c r="O247" s="24">
        <f t="shared" si="12"/>
        <v>1.0623637649515918</v>
      </c>
      <c r="P247" s="24">
        <f t="shared" si="13"/>
        <v>2.7395812226545817</v>
      </c>
    </row>
    <row r="248" spans="1:16" x14ac:dyDescent="0.25">
      <c r="A248" s="16" t="s">
        <v>18</v>
      </c>
      <c r="B248" s="16">
        <v>4</v>
      </c>
      <c r="C248" s="16">
        <v>1</v>
      </c>
      <c r="D248" s="16" t="s">
        <v>19</v>
      </c>
      <c r="E248" s="16">
        <v>4</v>
      </c>
      <c r="F248" s="15">
        <v>41829</v>
      </c>
      <c r="G248" s="14">
        <v>0.75</v>
      </c>
      <c r="H248" s="15">
        <v>41830</v>
      </c>
      <c r="I248" s="14">
        <v>0.75</v>
      </c>
      <c r="J248" s="16">
        <v>65</v>
      </c>
      <c r="K248" s="31">
        <v>61.886666666666677</v>
      </c>
      <c r="L248" s="30">
        <v>43087.03</v>
      </c>
      <c r="M248" s="31">
        <f t="shared" si="14"/>
        <v>38778327</v>
      </c>
      <c r="N248" s="31">
        <f t="shared" si="15"/>
        <v>38.778326999999997</v>
      </c>
      <c r="O248" s="24">
        <f t="shared" si="12"/>
        <v>1.6691197511966065</v>
      </c>
      <c r="P248" s="24">
        <f t="shared" si="13"/>
        <v>4.3042593126738211</v>
      </c>
    </row>
    <row r="249" spans="1:16" x14ac:dyDescent="0.25">
      <c r="A249" s="16" t="s">
        <v>18</v>
      </c>
      <c r="B249" s="16">
        <v>4</v>
      </c>
      <c r="C249" s="16">
        <v>1</v>
      </c>
      <c r="D249" s="16" t="s">
        <v>19</v>
      </c>
      <c r="E249" s="16">
        <v>4</v>
      </c>
      <c r="F249" s="15">
        <v>41829</v>
      </c>
      <c r="G249" s="14">
        <v>0.75</v>
      </c>
      <c r="H249" s="15">
        <v>41830</v>
      </c>
      <c r="I249" s="14">
        <v>0.75</v>
      </c>
      <c r="J249" s="16">
        <v>70</v>
      </c>
      <c r="K249" s="31">
        <v>60.25333333333333</v>
      </c>
      <c r="L249" s="30">
        <v>43087.03</v>
      </c>
      <c r="M249" s="31">
        <f t="shared" si="14"/>
        <v>38778327</v>
      </c>
      <c r="N249" s="31">
        <f t="shared" si="15"/>
        <v>38.778326999999997</v>
      </c>
      <c r="O249" s="24">
        <f t="shared" si="12"/>
        <v>1.6447631504692701</v>
      </c>
      <c r="P249" s="24">
        <f t="shared" si="13"/>
        <v>4.2414494840617296</v>
      </c>
    </row>
    <row r="250" spans="1:16" x14ac:dyDescent="0.25">
      <c r="A250" s="16" t="s">
        <v>18</v>
      </c>
      <c r="B250" s="16">
        <v>4</v>
      </c>
      <c r="C250" s="16">
        <v>1</v>
      </c>
      <c r="D250" s="16" t="s">
        <v>19</v>
      </c>
      <c r="E250" s="16">
        <v>4</v>
      </c>
      <c r="F250" s="15">
        <v>41829</v>
      </c>
      <c r="G250" s="14">
        <v>0.75</v>
      </c>
      <c r="H250" s="15">
        <v>41830</v>
      </c>
      <c r="I250" s="14">
        <v>0.75</v>
      </c>
      <c r="J250" s="16">
        <v>75</v>
      </c>
      <c r="K250" s="31">
        <v>177.77</v>
      </c>
      <c r="L250" s="30">
        <v>43087.03</v>
      </c>
      <c r="M250" s="31">
        <f t="shared" si="14"/>
        <v>38778327</v>
      </c>
      <c r="N250" s="31">
        <f t="shared" si="15"/>
        <v>38.778326999999997</v>
      </c>
      <c r="O250" s="24">
        <f t="shared" si="12"/>
        <v>4.7362533581098898</v>
      </c>
      <c r="P250" s="24">
        <f t="shared" si="13"/>
        <v>12.213660888748217</v>
      </c>
    </row>
    <row r="251" spans="1:16" x14ac:dyDescent="0.25">
      <c r="A251" s="16" t="s">
        <v>18</v>
      </c>
      <c r="B251" s="16">
        <v>4</v>
      </c>
      <c r="C251" s="16">
        <v>1</v>
      </c>
      <c r="D251" s="16" t="s">
        <v>19</v>
      </c>
      <c r="E251" s="16">
        <v>4</v>
      </c>
      <c r="F251" s="15">
        <v>41829</v>
      </c>
      <c r="G251" s="14">
        <v>0.75</v>
      </c>
      <c r="H251" s="15">
        <v>41830</v>
      </c>
      <c r="I251" s="14">
        <v>0.75</v>
      </c>
      <c r="J251" s="16">
        <v>80</v>
      </c>
      <c r="K251" s="31">
        <v>162.77000000000001</v>
      </c>
      <c r="L251" s="30">
        <v>43087.03</v>
      </c>
      <c r="M251" s="31">
        <f t="shared" si="14"/>
        <v>38778327</v>
      </c>
      <c r="N251" s="31">
        <f t="shared" si="15"/>
        <v>38.778326999999997</v>
      </c>
      <c r="O251" s="24">
        <f t="shared" si="12"/>
        <v>4.1381399207664966</v>
      </c>
      <c r="P251" s="24">
        <f t="shared" si="13"/>
        <v>10.671269858461137</v>
      </c>
    </row>
    <row r="252" spans="1:16" x14ac:dyDescent="0.25">
      <c r="A252" s="16" t="s">
        <v>18</v>
      </c>
      <c r="B252" s="16">
        <v>4</v>
      </c>
      <c r="C252" s="16">
        <v>1</v>
      </c>
      <c r="D252" s="16" t="s">
        <v>19</v>
      </c>
      <c r="E252" s="16">
        <v>4</v>
      </c>
      <c r="F252" s="15">
        <v>41829</v>
      </c>
      <c r="G252" s="14">
        <v>0.75</v>
      </c>
      <c r="H252" s="15">
        <v>41830</v>
      </c>
      <c r="I252" s="14">
        <v>0.75</v>
      </c>
      <c r="J252" s="16">
        <v>85</v>
      </c>
      <c r="K252" s="31">
        <v>25.153333333333332</v>
      </c>
      <c r="L252" s="30">
        <v>43087.03</v>
      </c>
      <c r="M252" s="31">
        <f t="shared" si="14"/>
        <v>38778327</v>
      </c>
      <c r="N252" s="31">
        <f t="shared" si="15"/>
        <v>38.778326999999997</v>
      </c>
      <c r="O252" s="24">
        <f t="shared" si="12"/>
        <v>1.199250037144759</v>
      </c>
      <c r="P252" s="24">
        <f t="shared" si="13"/>
        <v>3.092578071108532</v>
      </c>
    </row>
    <row r="253" spans="1:16" x14ac:dyDescent="0.25">
      <c r="A253" s="16" t="s">
        <v>18</v>
      </c>
      <c r="B253" s="16">
        <v>4</v>
      </c>
      <c r="C253" s="16">
        <v>1</v>
      </c>
      <c r="D253" s="16" t="s">
        <v>19</v>
      </c>
      <c r="E253" s="16">
        <v>4</v>
      </c>
      <c r="F253" s="15">
        <v>41829</v>
      </c>
      <c r="G253" s="14">
        <v>0.75</v>
      </c>
      <c r="H253" s="15">
        <v>41830</v>
      </c>
      <c r="I253" s="14">
        <v>0.75</v>
      </c>
      <c r="J253" s="16">
        <v>90</v>
      </c>
      <c r="K253" s="31">
        <v>52.55333333333332</v>
      </c>
      <c r="L253" s="30">
        <v>43087.03</v>
      </c>
      <c r="M253" s="31">
        <f t="shared" si="14"/>
        <v>38778327</v>
      </c>
      <c r="N253" s="31">
        <f t="shared" si="15"/>
        <v>38.778326999999997</v>
      </c>
      <c r="O253" s="24">
        <f t="shared" si="12"/>
        <v>1.5346408694158777</v>
      </c>
      <c r="P253" s="24">
        <f t="shared" si="13"/>
        <v>3.9574705464108288</v>
      </c>
    </row>
    <row r="254" spans="1:16" x14ac:dyDescent="0.25">
      <c r="A254" s="16" t="s">
        <v>18</v>
      </c>
      <c r="B254" s="16">
        <v>4</v>
      </c>
      <c r="C254" s="16">
        <v>2</v>
      </c>
      <c r="D254" s="16" t="s">
        <v>20</v>
      </c>
      <c r="E254" s="16">
        <v>3</v>
      </c>
      <c r="F254" s="15">
        <v>41829</v>
      </c>
      <c r="G254" s="14">
        <v>0.75</v>
      </c>
      <c r="H254" s="15">
        <v>41830</v>
      </c>
      <c r="I254" s="14">
        <v>0.75</v>
      </c>
      <c r="J254" s="16">
        <v>0</v>
      </c>
      <c r="K254" s="31">
        <v>17.166666666666668</v>
      </c>
      <c r="L254" s="30">
        <v>43088.03</v>
      </c>
      <c r="M254" s="31">
        <f t="shared" si="14"/>
        <v>38779227</v>
      </c>
      <c r="N254" s="31">
        <f t="shared" si="15"/>
        <v>38.779226999999999</v>
      </c>
      <c r="O254" s="24">
        <f t="shared" si="12"/>
        <v>1.1160731321063821</v>
      </c>
      <c r="P254" s="24">
        <f t="shared" si="13"/>
        <v>2.878017996868226</v>
      </c>
    </row>
    <row r="255" spans="1:16" x14ac:dyDescent="0.25">
      <c r="A255" s="16" t="s">
        <v>18</v>
      </c>
      <c r="B255" s="16">
        <v>4</v>
      </c>
      <c r="C255" s="16">
        <v>2</v>
      </c>
      <c r="D255" s="16" t="s">
        <v>20</v>
      </c>
      <c r="E255" s="16">
        <v>3</v>
      </c>
      <c r="F255" s="15">
        <v>41829</v>
      </c>
      <c r="G255" s="14">
        <v>0.75</v>
      </c>
      <c r="H255" s="15">
        <v>41830</v>
      </c>
      <c r="I255" s="14">
        <v>0.75</v>
      </c>
      <c r="J255" s="16">
        <v>5</v>
      </c>
      <c r="K255" s="31">
        <v>28.399999999999995</v>
      </c>
      <c r="L255" s="30">
        <v>43088.03</v>
      </c>
      <c r="M255" s="31">
        <f t="shared" si="14"/>
        <v>38779227</v>
      </c>
      <c r="N255" s="31">
        <f t="shared" si="15"/>
        <v>38.779226999999999</v>
      </c>
      <c r="O255" s="24">
        <f t="shared" si="12"/>
        <v>1.2348091112863229</v>
      </c>
      <c r="P255" s="24">
        <f t="shared" si="13"/>
        <v>3.1842024888384781</v>
      </c>
    </row>
    <row r="256" spans="1:16" x14ac:dyDescent="0.25">
      <c r="A256" s="16" t="s">
        <v>18</v>
      </c>
      <c r="B256" s="16">
        <v>4</v>
      </c>
      <c r="C256" s="16">
        <v>2</v>
      </c>
      <c r="D256" s="16" t="s">
        <v>20</v>
      </c>
      <c r="E256" s="16">
        <v>3</v>
      </c>
      <c r="F256" s="15">
        <v>41829</v>
      </c>
      <c r="G256" s="14">
        <v>0.75</v>
      </c>
      <c r="H256" s="15">
        <v>41830</v>
      </c>
      <c r="I256" s="14">
        <v>0.75</v>
      </c>
      <c r="J256" s="16">
        <v>10</v>
      </c>
      <c r="K256" s="31">
        <v>10.866666666666676</v>
      </c>
      <c r="L256" s="30">
        <v>43088.03</v>
      </c>
      <c r="M256" s="31">
        <f t="shared" si="14"/>
        <v>38779227</v>
      </c>
      <c r="N256" s="31">
        <f t="shared" si="15"/>
        <v>38.779226999999999</v>
      </c>
      <c r="O256" s="24">
        <f t="shared" si="12"/>
        <v>1.0545523798308463</v>
      </c>
      <c r="P256" s="24">
        <f t="shared" si="13"/>
        <v>2.7193744213386366</v>
      </c>
    </row>
    <row r="257" spans="1:16" x14ac:dyDescent="0.25">
      <c r="A257" s="16" t="s">
        <v>18</v>
      </c>
      <c r="B257" s="16">
        <v>4</v>
      </c>
      <c r="C257" s="16">
        <v>2</v>
      </c>
      <c r="D257" s="16" t="s">
        <v>20</v>
      </c>
      <c r="E257" s="16">
        <v>3</v>
      </c>
      <c r="F257" s="15">
        <v>41829</v>
      </c>
      <c r="G257" s="14">
        <v>0.75</v>
      </c>
      <c r="H257" s="15">
        <v>41830</v>
      </c>
      <c r="I257" s="14">
        <v>0.75</v>
      </c>
      <c r="J257" s="16">
        <v>15</v>
      </c>
      <c r="K257" s="31">
        <v>22.966666666666658</v>
      </c>
      <c r="L257" s="30">
        <v>43088.03</v>
      </c>
      <c r="M257" s="31">
        <f t="shared" si="14"/>
        <v>38779227</v>
      </c>
      <c r="N257" s="31">
        <f t="shared" si="15"/>
        <v>38.779226999999999</v>
      </c>
      <c r="O257" s="24">
        <f t="shared" si="12"/>
        <v>1.1758795166190781</v>
      </c>
      <c r="P257" s="24">
        <f t="shared" si="13"/>
        <v>3.032240731923507</v>
      </c>
    </row>
    <row r="258" spans="1:16" x14ac:dyDescent="0.25">
      <c r="A258" s="16" t="s">
        <v>18</v>
      </c>
      <c r="B258" s="16">
        <v>4</v>
      </c>
      <c r="C258" s="16">
        <v>2</v>
      </c>
      <c r="D258" s="16" t="s">
        <v>20</v>
      </c>
      <c r="E258" s="16">
        <v>3</v>
      </c>
      <c r="F258" s="15">
        <v>41829</v>
      </c>
      <c r="G258" s="14">
        <v>0.75</v>
      </c>
      <c r="H258" s="15">
        <v>41830</v>
      </c>
      <c r="I258" s="14">
        <v>0.75</v>
      </c>
      <c r="J258" s="16">
        <v>20</v>
      </c>
      <c r="K258" s="31">
        <v>15.266666666666673</v>
      </c>
      <c r="L258" s="30">
        <v>43088.03</v>
      </c>
      <c r="M258" s="31">
        <f t="shared" si="14"/>
        <v>38779227</v>
      </c>
      <c r="N258" s="31">
        <f t="shared" si="15"/>
        <v>38.779226999999999</v>
      </c>
      <c r="O258" s="24">
        <f t="shared" ref="O258:O321" si="16">0.9563*EXP(0.009*K258)</f>
        <v>1.097150530882069</v>
      </c>
      <c r="P258" s="24">
        <f t="shared" ref="P258:P321" si="17">O258/N258*100</f>
        <v>2.8292222815118753</v>
      </c>
    </row>
    <row r="259" spans="1:16" x14ac:dyDescent="0.25">
      <c r="A259" s="16" t="s">
        <v>18</v>
      </c>
      <c r="B259" s="16">
        <v>4</v>
      </c>
      <c r="C259" s="16">
        <v>2</v>
      </c>
      <c r="D259" s="16" t="s">
        <v>20</v>
      </c>
      <c r="E259" s="16">
        <v>3</v>
      </c>
      <c r="F259" s="15">
        <v>41829</v>
      </c>
      <c r="G259" s="14">
        <v>0.75</v>
      </c>
      <c r="H259" s="15">
        <v>41830</v>
      </c>
      <c r="I259" s="14">
        <v>0.75</v>
      </c>
      <c r="J259" s="16">
        <v>25</v>
      </c>
      <c r="K259" s="31">
        <v>9.7499999999999929</v>
      </c>
      <c r="L259" s="30">
        <v>43088.03</v>
      </c>
      <c r="M259" s="31">
        <f t="shared" ref="M259:M322" si="18">L259*15*60</f>
        <v>38779227</v>
      </c>
      <c r="N259" s="31">
        <f t="shared" ref="N259:N322" si="19">M259/1000000</f>
        <v>38.779226999999999</v>
      </c>
      <c r="O259" s="24">
        <f t="shared" si="16"/>
        <v>1.0440072066659545</v>
      </c>
      <c r="P259" s="24">
        <f t="shared" si="17"/>
        <v>2.692181581303708</v>
      </c>
    </row>
    <row r="260" spans="1:16" x14ac:dyDescent="0.25">
      <c r="A260" s="16" t="s">
        <v>18</v>
      </c>
      <c r="B260" s="16">
        <v>4</v>
      </c>
      <c r="C260" s="16">
        <v>2</v>
      </c>
      <c r="D260" s="16" t="s">
        <v>20</v>
      </c>
      <c r="E260" s="16">
        <v>3</v>
      </c>
      <c r="F260" s="15">
        <v>41829</v>
      </c>
      <c r="G260" s="14">
        <v>0.75</v>
      </c>
      <c r="H260" s="15">
        <v>41830</v>
      </c>
      <c r="I260" s="14">
        <v>0.75</v>
      </c>
      <c r="J260" s="16">
        <v>30</v>
      </c>
      <c r="K260" s="31">
        <v>18.70000000000001</v>
      </c>
      <c r="L260" s="30">
        <v>43088.03</v>
      </c>
      <c r="M260" s="31">
        <f t="shared" si="18"/>
        <v>38779227</v>
      </c>
      <c r="N260" s="31">
        <f t="shared" si="19"/>
        <v>38.779226999999999</v>
      </c>
      <c r="O260" s="24">
        <f t="shared" si="16"/>
        <v>1.1315817043577241</v>
      </c>
      <c r="P260" s="24">
        <f t="shared" si="17"/>
        <v>2.9180099550662115</v>
      </c>
    </row>
    <row r="261" spans="1:16" x14ac:dyDescent="0.25">
      <c r="A261" s="16" t="s">
        <v>18</v>
      </c>
      <c r="B261" s="16">
        <v>4</v>
      </c>
      <c r="C261" s="16">
        <v>2</v>
      </c>
      <c r="D261" s="16" t="s">
        <v>20</v>
      </c>
      <c r="E261" s="16">
        <v>3</v>
      </c>
      <c r="F261" s="15">
        <v>41829</v>
      </c>
      <c r="G261" s="14">
        <v>0.75</v>
      </c>
      <c r="H261" s="15">
        <v>41830</v>
      </c>
      <c r="I261" s="14">
        <v>0.75</v>
      </c>
      <c r="J261" s="16">
        <v>35</v>
      </c>
      <c r="K261" s="31">
        <v>39.1</v>
      </c>
      <c r="L261" s="30">
        <v>43088.03</v>
      </c>
      <c r="M261" s="31">
        <f t="shared" si="18"/>
        <v>38779227</v>
      </c>
      <c r="N261" s="31">
        <f t="shared" si="19"/>
        <v>38.779226999999999</v>
      </c>
      <c r="O261" s="24">
        <f t="shared" si="16"/>
        <v>1.3596351509185813</v>
      </c>
      <c r="P261" s="24">
        <f t="shared" si="17"/>
        <v>3.5060914208490579</v>
      </c>
    </row>
    <row r="262" spans="1:16" x14ac:dyDescent="0.25">
      <c r="A262" s="16" t="s">
        <v>18</v>
      </c>
      <c r="B262" s="16">
        <v>4</v>
      </c>
      <c r="C262" s="16">
        <v>2</v>
      </c>
      <c r="D262" s="16" t="s">
        <v>20</v>
      </c>
      <c r="E262" s="16">
        <v>3</v>
      </c>
      <c r="F262" s="15">
        <v>41829</v>
      </c>
      <c r="G262" s="14">
        <v>0.75</v>
      </c>
      <c r="H262" s="15">
        <v>41830</v>
      </c>
      <c r="I262" s="14">
        <v>0.75</v>
      </c>
      <c r="J262" s="16">
        <v>40</v>
      </c>
      <c r="K262" s="31">
        <v>47.633333333333304</v>
      </c>
      <c r="L262" s="30">
        <v>43088.03</v>
      </c>
      <c r="M262" s="31">
        <f t="shared" si="18"/>
        <v>38779227</v>
      </c>
      <c r="N262" s="31">
        <f t="shared" si="19"/>
        <v>38.779226999999999</v>
      </c>
      <c r="O262" s="24">
        <f t="shared" si="16"/>
        <v>1.4681695082674695</v>
      </c>
      <c r="P262" s="24">
        <f t="shared" si="17"/>
        <v>3.7859689886739352</v>
      </c>
    </row>
    <row r="263" spans="1:16" x14ac:dyDescent="0.25">
      <c r="A263" s="16" t="s">
        <v>18</v>
      </c>
      <c r="B263" s="16">
        <v>4</v>
      </c>
      <c r="C263" s="16">
        <v>2</v>
      </c>
      <c r="D263" s="16" t="s">
        <v>20</v>
      </c>
      <c r="E263" s="16">
        <v>3</v>
      </c>
      <c r="F263" s="15">
        <v>41829</v>
      </c>
      <c r="G263" s="14">
        <v>0.75</v>
      </c>
      <c r="H263" s="15">
        <v>41830</v>
      </c>
      <c r="I263" s="14">
        <v>0.75</v>
      </c>
      <c r="J263" s="16">
        <v>45</v>
      </c>
      <c r="K263" s="31">
        <v>60.333333333333321</v>
      </c>
      <c r="L263" s="30">
        <v>43088.03</v>
      </c>
      <c r="M263" s="31">
        <f t="shared" si="18"/>
        <v>38779227</v>
      </c>
      <c r="N263" s="31">
        <f t="shared" si="19"/>
        <v>38.779226999999999</v>
      </c>
      <c r="O263" s="24">
        <f t="shared" si="16"/>
        <v>1.6459478063625523</v>
      </c>
      <c r="P263" s="24">
        <f t="shared" si="17"/>
        <v>4.2444059195985329</v>
      </c>
    </row>
    <row r="264" spans="1:16" x14ac:dyDescent="0.25">
      <c r="A264" s="16" t="s">
        <v>18</v>
      </c>
      <c r="B264" s="16">
        <v>4</v>
      </c>
      <c r="C264" s="16">
        <v>2</v>
      </c>
      <c r="D264" s="16" t="s">
        <v>20</v>
      </c>
      <c r="E264" s="16">
        <v>3</v>
      </c>
      <c r="F264" s="15">
        <v>41829</v>
      </c>
      <c r="G264" s="14">
        <v>0.75</v>
      </c>
      <c r="H264" s="15">
        <v>41830</v>
      </c>
      <c r="I264" s="14">
        <v>0.75</v>
      </c>
      <c r="J264" s="16">
        <v>50</v>
      </c>
      <c r="K264" s="31">
        <v>128.03333333333333</v>
      </c>
      <c r="L264" s="30">
        <v>43088.03</v>
      </c>
      <c r="M264" s="31">
        <f t="shared" si="18"/>
        <v>38779227</v>
      </c>
      <c r="N264" s="31">
        <f t="shared" si="19"/>
        <v>38.779226999999999</v>
      </c>
      <c r="O264" s="24">
        <f t="shared" si="16"/>
        <v>3.0271342877629843</v>
      </c>
      <c r="P264" s="24">
        <f t="shared" si="17"/>
        <v>7.8060717604375771</v>
      </c>
    </row>
    <row r="265" spans="1:16" x14ac:dyDescent="0.25">
      <c r="A265" s="16" t="s">
        <v>18</v>
      </c>
      <c r="B265" s="16">
        <v>4</v>
      </c>
      <c r="C265" s="16">
        <v>2</v>
      </c>
      <c r="D265" s="16" t="s">
        <v>20</v>
      </c>
      <c r="E265" s="16">
        <v>3</v>
      </c>
      <c r="F265" s="15">
        <v>41829</v>
      </c>
      <c r="G265" s="14">
        <v>0.75</v>
      </c>
      <c r="H265" s="15">
        <v>41830</v>
      </c>
      <c r="I265" s="14">
        <v>0.75</v>
      </c>
      <c r="J265" s="16">
        <v>55</v>
      </c>
      <c r="K265" s="31">
        <v>40.133333333333304</v>
      </c>
      <c r="L265" s="30">
        <v>43088.03</v>
      </c>
      <c r="M265" s="31">
        <f t="shared" si="18"/>
        <v>38779227</v>
      </c>
      <c r="N265" s="31">
        <f t="shared" si="19"/>
        <v>38.779226999999999</v>
      </c>
      <c r="O265" s="24">
        <f t="shared" si="16"/>
        <v>1.3723387379408056</v>
      </c>
      <c r="P265" s="24">
        <f t="shared" si="17"/>
        <v>3.538850163106154</v>
      </c>
    </row>
    <row r="266" spans="1:16" x14ac:dyDescent="0.25">
      <c r="A266" s="16" t="s">
        <v>18</v>
      </c>
      <c r="B266" s="16">
        <v>4</v>
      </c>
      <c r="C266" s="16">
        <v>2</v>
      </c>
      <c r="D266" s="16" t="s">
        <v>20</v>
      </c>
      <c r="E266" s="16">
        <v>3</v>
      </c>
      <c r="F266" s="15">
        <v>41829</v>
      </c>
      <c r="G266" s="14">
        <v>0.75</v>
      </c>
      <c r="H266" s="15">
        <v>41830</v>
      </c>
      <c r="I266" s="14">
        <v>0.75</v>
      </c>
      <c r="J266" s="16">
        <v>60</v>
      </c>
      <c r="K266" s="31">
        <v>20.799999999999994</v>
      </c>
      <c r="L266" s="30">
        <v>43088.03</v>
      </c>
      <c r="M266" s="31">
        <f t="shared" si="18"/>
        <v>38779227</v>
      </c>
      <c r="N266" s="31">
        <f t="shared" si="19"/>
        <v>38.779226999999999</v>
      </c>
      <c r="O266" s="24">
        <f t="shared" si="16"/>
        <v>1.1531719840281465</v>
      </c>
      <c r="P266" s="24">
        <f t="shared" si="17"/>
        <v>2.9736848133361358</v>
      </c>
    </row>
    <row r="267" spans="1:16" x14ac:dyDescent="0.25">
      <c r="A267" s="16" t="s">
        <v>18</v>
      </c>
      <c r="B267" s="16">
        <v>4</v>
      </c>
      <c r="C267" s="16">
        <v>2</v>
      </c>
      <c r="D267" s="16" t="s">
        <v>20</v>
      </c>
      <c r="E267" s="16">
        <v>3</v>
      </c>
      <c r="F267" s="15">
        <v>41829</v>
      </c>
      <c r="G267" s="14">
        <v>0.75</v>
      </c>
      <c r="H267" s="15">
        <v>41830</v>
      </c>
      <c r="I267" s="14">
        <v>0.75</v>
      </c>
      <c r="J267" s="16">
        <v>65</v>
      </c>
      <c r="K267" s="31">
        <v>46.266666666666652</v>
      </c>
      <c r="L267" s="30">
        <v>43088.03</v>
      </c>
      <c r="M267" s="31">
        <f t="shared" si="18"/>
        <v>38779227</v>
      </c>
      <c r="N267" s="31">
        <f t="shared" si="19"/>
        <v>38.779226999999999</v>
      </c>
      <c r="O267" s="24">
        <f t="shared" si="16"/>
        <v>1.4502216290502821</v>
      </c>
      <c r="P267" s="24">
        <f t="shared" si="17"/>
        <v>3.7396867891417283</v>
      </c>
    </row>
    <row r="268" spans="1:16" x14ac:dyDescent="0.25">
      <c r="A268" s="16" t="s">
        <v>18</v>
      </c>
      <c r="B268" s="16">
        <v>4</v>
      </c>
      <c r="C268" s="16">
        <v>2</v>
      </c>
      <c r="D268" s="16" t="s">
        <v>20</v>
      </c>
      <c r="E268" s="16">
        <v>3</v>
      </c>
      <c r="F268" s="15">
        <v>41829</v>
      </c>
      <c r="G268" s="14">
        <v>0.75</v>
      </c>
      <c r="H268" s="15">
        <v>41830</v>
      </c>
      <c r="I268" s="14">
        <v>0.75</v>
      </c>
      <c r="J268" s="16">
        <v>70</v>
      </c>
      <c r="K268" s="31">
        <v>63.000000000000007</v>
      </c>
      <c r="L268" s="30">
        <v>43088.03</v>
      </c>
      <c r="M268" s="31">
        <f t="shared" si="18"/>
        <v>38779227</v>
      </c>
      <c r="N268" s="31">
        <f t="shared" si="19"/>
        <v>38.779226999999999</v>
      </c>
      <c r="O268" s="24">
        <f t="shared" si="16"/>
        <v>1.6859284018104703</v>
      </c>
      <c r="P268" s="24">
        <f t="shared" si="17"/>
        <v>4.347503888642418</v>
      </c>
    </row>
    <row r="269" spans="1:16" x14ac:dyDescent="0.25">
      <c r="A269" s="16" t="s">
        <v>18</v>
      </c>
      <c r="B269" s="16">
        <v>4</v>
      </c>
      <c r="C269" s="16">
        <v>2</v>
      </c>
      <c r="D269" s="16" t="s">
        <v>20</v>
      </c>
      <c r="E269" s="16">
        <v>3</v>
      </c>
      <c r="F269" s="15">
        <v>41829</v>
      </c>
      <c r="G269" s="14">
        <v>0.75</v>
      </c>
      <c r="H269" s="15">
        <v>41830</v>
      </c>
      <c r="I269" s="14">
        <v>0.75</v>
      </c>
      <c r="J269" s="16">
        <v>75</v>
      </c>
      <c r="K269" s="31">
        <v>22.866666666666656</v>
      </c>
      <c r="L269" s="30">
        <v>43088.03</v>
      </c>
      <c r="M269" s="31">
        <f t="shared" si="18"/>
        <v>38779227</v>
      </c>
      <c r="N269" s="31">
        <f t="shared" si="19"/>
        <v>38.779226999999999</v>
      </c>
      <c r="O269" s="24">
        <f t="shared" si="16"/>
        <v>1.1748217011424877</v>
      </c>
      <c r="P269" s="24">
        <f t="shared" si="17"/>
        <v>3.0295129429539371</v>
      </c>
    </row>
    <row r="270" spans="1:16" x14ac:dyDescent="0.25">
      <c r="A270" s="16" t="s">
        <v>18</v>
      </c>
      <c r="B270" s="16">
        <v>4</v>
      </c>
      <c r="C270" s="16">
        <v>2</v>
      </c>
      <c r="D270" s="16" t="s">
        <v>20</v>
      </c>
      <c r="E270" s="16">
        <v>3</v>
      </c>
      <c r="F270" s="15">
        <v>41829</v>
      </c>
      <c r="G270" s="14">
        <v>0.75</v>
      </c>
      <c r="H270" s="15">
        <v>41830</v>
      </c>
      <c r="I270" s="14">
        <v>0.75</v>
      </c>
      <c r="J270" s="16">
        <v>80</v>
      </c>
      <c r="K270" s="31">
        <v>54.000000000000021</v>
      </c>
      <c r="L270" s="30">
        <v>43088.03</v>
      </c>
      <c r="M270" s="31">
        <f t="shared" si="18"/>
        <v>38779227</v>
      </c>
      <c r="N270" s="31">
        <f t="shared" si="19"/>
        <v>38.779226999999999</v>
      </c>
      <c r="O270" s="24">
        <f t="shared" si="16"/>
        <v>1.5547525363769064</v>
      </c>
      <c r="P270" s="24">
        <f t="shared" si="17"/>
        <v>4.0092406596369399</v>
      </c>
    </row>
    <row r="271" spans="1:16" x14ac:dyDescent="0.25">
      <c r="A271" s="16" t="s">
        <v>18</v>
      </c>
      <c r="B271" s="16">
        <v>4</v>
      </c>
      <c r="C271" s="16">
        <v>2</v>
      </c>
      <c r="D271" s="16" t="s">
        <v>20</v>
      </c>
      <c r="E271" s="16">
        <v>3</v>
      </c>
      <c r="F271" s="15">
        <v>41829</v>
      </c>
      <c r="G271" s="14">
        <v>0.75</v>
      </c>
      <c r="H271" s="15">
        <v>41830</v>
      </c>
      <c r="I271" s="14">
        <v>0.75</v>
      </c>
      <c r="J271" s="16">
        <v>85</v>
      </c>
      <c r="K271" s="31">
        <v>124.93333333333334</v>
      </c>
      <c r="L271" s="30">
        <v>43088.03</v>
      </c>
      <c r="M271" s="31">
        <f t="shared" si="18"/>
        <v>38779227</v>
      </c>
      <c r="N271" s="31">
        <f t="shared" si="19"/>
        <v>38.779226999999999</v>
      </c>
      <c r="O271" s="24">
        <f t="shared" si="16"/>
        <v>2.9438445359007614</v>
      </c>
      <c r="P271" s="24">
        <f t="shared" si="17"/>
        <v>7.5912924615561872</v>
      </c>
    </row>
    <row r="272" spans="1:16" x14ac:dyDescent="0.25">
      <c r="A272" s="16" t="s">
        <v>18</v>
      </c>
      <c r="B272" s="16">
        <v>4</v>
      </c>
      <c r="C272" s="16">
        <v>2</v>
      </c>
      <c r="D272" s="16" t="s">
        <v>20</v>
      </c>
      <c r="E272" s="16">
        <v>3</v>
      </c>
      <c r="F272" s="15">
        <v>41829</v>
      </c>
      <c r="G272" s="14">
        <v>0.75</v>
      </c>
      <c r="H272" s="15">
        <v>41830</v>
      </c>
      <c r="I272" s="14">
        <v>0.75</v>
      </c>
      <c r="J272" s="16">
        <v>90</v>
      </c>
      <c r="K272" s="31">
        <v>108.63333333333333</v>
      </c>
      <c r="L272" s="30">
        <v>43088.03</v>
      </c>
      <c r="M272" s="31">
        <f t="shared" si="18"/>
        <v>38779227</v>
      </c>
      <c r="N272" s="31">
        <f t="shared" si="19"/>
        <v>38.779226999999999</v>
      </c>
      <c r="O272" s="24">
        <f t="shared" si="16"/>
        <v>2.5421657936451392</v>
      </c>
      <c r="P272" s="24">
        <f t="shared" si="17"/>
        <v>6.5554834129239845</v>
      </c>
    </row>
    <row r="273" spans="1:16" x14ac:dyDescent="0.25">
      <c r="A273" s="28" t="s">
        <v>21</v>
      </c>
      <c r="B273" s="28">
        <v>5</v>
      </c>
      <c r="C273" s="28">
        <v>1</v>
      </c>
      <c r="D273" s="28" t="s">
        <v>20</v>
      </c>
      <c r="E273" s="28">
        <v>3</v>
      </c>
      <c r="F273" s="27">
        <v>41829</v>
      </c>
      <c r="G273" s="26">
        <v>0.75</v>
      </c>
      <c r="H273" s="27">
        <v>41830</v>
      </c>
      <c r="I273" s="26">
        <v>0.75</v>
      </c>
      <c r="J273" s="28">
        <v>0</v>
      </c>
      <c r="K273" s="25">
        <v>33.606666666666662</v>
      </c>
      <c r="L273" s="13">
        <v>43087.03</v>
      </c>
      <c r="M273" s="31">
        <f t="shared" si="18"/>
        <v>38778327</v>
      </c>
      <c r="N273" s="31">
        <f t="shared" si="19"/>
        <v>38.778326999999997</v>
      </c>
      <c r="O273" s="24">
        <f t="shared" si="16"/>
        <v>1.2940494269492355</v>
      </c>
      <c r="P273" s="24">
        <f t="shared" si="17"/>
        <v>3.3370429491433082</v>
      </c>
    </row>
    <row r="274" spans="1:16" x14ac:dyDescent="0.25">
      <c r="A274" s="28" t="s">
        <v>21</v>
      </c>
      <c r="B274" s="28">
        <v>5</v>
      </c>
      <c r="C274" s="28">
        <v>1</v>
      </c>
      <c r="D274" s="28" t="s">
        <v>20</v>
      </c>
      <c r="E274" s="28">
        <v>3</v>
      </c>
      <c r="F274" s="27">
        <v>41829</v>
      </c>
      <c r="G274" s="26">
        <v>0.75</v>
      </c>
      <c r="H274" s="27">
        <v>41830</v>
      </c>
      <c r="I274" s="26">
        <v>0.75</v>
      </c>
      <c r="J274" s="28">
        <v>5</v>
      </c>
      <c r="K274" s="25">
        <v>21.306666666666658</v>
      </c>
      <c r="L274" s="13">
        <v>43087.03</v>
      </c>
      <c r="M274" s="31">
        <f t="shared" si="18"/>
        <v>38778327</v>
      </c>
      <c r="N274" s="31">
        <f t="shared" si="19"/>
        <v>38.778326999999997</v>
      </c>
      <c r="O274" s="24">
        <f t="shared" si="16"/>
        <v>1.1584424558183259</v>
      </c>
      <c r="P274" s="24">
        <f t="shared" si="17"/>
        <v>2.9873451111450113</v>
      </c>
    </row>
    <row r="275" spans="1:16" x14ac:dyDescent="0.25">
      <c r="A275" s="28" t="s">
        <v>21</v>
      </c>
      <c r="B275" s="28">
        <v>5</v>
      </c>
      <c r="C275" s="28">
        <v>1</v>
      </c>
      <c r="D275" s="28" t="s">
        <v>20</v>
      </c>
      <c r="E275" s="28">
        <v>3</v>
      </c>
      <c r="F275" s="27">
        <v>41829</v>
      </c>
      <c r="G275" s="26">
        <v>0.75</v>
      </c>
      <c r="H275" s="27">
        <v>41830</v>
      </c>
      <c r="I275" s="26">
        <v>0.75</v>
      </c>
      <c r="J275" s="28">
        <v>10</v>
      </c>
      <c r="K275" s="25">
        <v>26.140000000000011</v>
      </c>
      <c r="L275" s="13">
        <v>43087.03</v>
      </c>
      <c r="M275" s="31">
        <f t="shared" si="18"/>
        <v>38778327</v>
      </c>
      <c r="N275" s="31">
        <f t="shared" si="19"/>
        <v>38.778326999999997</v>
      </c>
      <c r="O275" s="24">
        <f t="shared" si="16"/>
        <v>1.2099468008148186</v>
      </c>
      <c r="P275" s="24">
        <f t="shared" si="17"/>
        <v>3.1201624577945788</v>
      </c>
    </row>
    <row r="276" spans="1:16" x14ac:dyDescent="0.25">
      <c r="A276" s="28" t="s">
        <v>21</v>
      </c>
      <c r="B276" s="28">
        <v>5</v>
      </c>
      <c r="C276" s="28">
        <v>1</v>
      </c>
      <c r="D276" s="28" t="s">
        <v>20</v>
      </c>
      <c r="E276" s="28">
        <v>3</v>
      </c>
      <c r="F276" s="27">
        <v>41829</v>
      </c>
      <c r="G276" s="26">
        <v>0.75</v>
      </c>
      <c r="H276" s="27">
        <v>41830</v>
      </c>
      <c r="I276" s="26">
        <v>0.75</v>
      </c>
      <c r="J276" s="28">
        <v>15</v>
      </c>
      <c r="K276" s="25">
        <v>45.873333333333335</v>
      </c>
      <c r="L276" s="13">
        <v>43087.03</v>
      </c>
      <c r="M276" s="31">
        <f t="shared" si="18"/>
        <v>38778327</v>
      </c>
      <c r="N276" s="31">
        <f t="shared" si="19"/>
        <v>38.778326999999997</v>
      </c>
      <c r="O276" s="24">
        <f t="shared" si="16"/>
        <v>1.4450969205691879</v>
      </c>
      <c r="P276" s="24">
        <f t="shared" si="17"/>
        <v>3.7265581894989643</v>
      </c>
    </row>
    <row r="277" spans="1:16" x14ac:dyDescent="0.25">
      <c r="A277" s="28" t="s">
        <v>21</v>
      </c>
      <c r="B277" s="28">
        <v>5</v>
      </c>
      <c r="C277" s="28">
        <v>1</v>
      </c>
      <c r="D277" s="28" t="s">
        <v>20</v>
      </c>
      <c r="E277" s="28">
        <v>3</v>
      </c>
      <c r="F277" s="27">
        <v>41829</v>
      </c>
      <c r="G277" s="26">
        <v>0.75</v>
      </c>
      <c r="H277" s="27">
        <v>41830</v>
      </c>
      <c r="I277" s="26">
        <v>0.75</v>
      </c>
      <c r="J277" s="28">
        <v>20</v>
      </c>
      <c r="K277" s="25">
        <v>46.473333333333322</v>
      </c>
      <c r="L277" s="13">
        <v>43087.03</v>
      </c>
      <c r="M277" s="31">
        <f t="shared" si="18"/>
        <v>38778327</v>
      </c>
      <c r="N277" s="31">
        <f t="shared" si="19"/>
        <v>38.778326999999997</v>
      </c>
      <c r="O277" s="24">
        <f t="shared" si="16"/>
        <v>1.4529215514297411</v>
      </c>
      <c r="P277" s="24">
        <f t="shared" si="17"/>
        <v>3.7467360348726269</v>
      </c>
    </row>
    <row r="278" spans="1:16" x14ac:dyDescent="0.25">
      <c r="A278" s="28" t="s">
        <v>21</v>
      </c>
      <c r="B278" s="28">
        <v>5</v>
      </c>
      <c r="C278" s="28">
        <v>1</v>
      </c>
      <c r="D278" s="28" t="s">
        <v>20</v>
      </c>
      <c r="E278" s="28">
        <v>3</v>
      </c>
      <c r="F278" s="27">
        <v>41829</v>
      </c>
      <c r="G278" s="26">
        <v>0.75</v>
      </c>
      <c r="H278" s="27">
        <v>41830</v>
      </c>
      <c r="I278" s="26">
        <v>0.75</v>
      </c>
      <c r="J278" s="28">
        <v>25</v>
      </c>
      <c r="K278" s="25">
        <v>26.040000000000006</v>
      </c>
      <c r="L278" s="13">
        <v>43087.03</v>
      </c>
      <c r="M278" s="31">
        <f t="shared" si="18"/>
        <v>38778327</v>
      </c>
      <c r="N278" s="31">
        <f t="shared" si="19"/>
        <v>38.778326999999997</v>
      </c>
      <c r="O278" s="24">
        <f t="shared" si="16"/>
        <v>1.208858338575564</v>
      </c>
      <c r="P278" s="24">
        <f t="shared" si="17"/>
        <v>3.1173555748693444</v>
      </c>
    </row>
    <row r="279" spans="1:16" x14ac:dyDescent="0.25">
      <c r="A279" s="28" t="s">
        <v>21</v>
      </c>
      <c r="B279" s="28">
        <v>5</v>
      </c>
      <c r="C279" s="28">
        <v>1</v>
      </c>
      <c r="D279" s="28" t="s">
        <v>20</v>
      </c>
      <c r="E279" s="28">
        <v>3</v>
      </c>
      <c r="F279" s="27">
        <v>41829</v>
      </c>
      <c r="G279" s="26">
        <v>0.75</v>
      </c>
      <c r="H279" s="27">
        <v>41830</v>
      </c>
      <c r="I279" s="26">
        <v>0.75</v>
      </c>
      <c r="J279" s="28">
        <v>30</v>
      </c>
      <c r="K279" s="25">
        <v>47.673333333333346</v>
      </c>
      <c r="L279" s="13">
        <v>43087.03</v>
      </c>
      <c r="M279" s="31">
        <f t="shared" si="18"/>
        <v>38778327</v>
      </c>
      <c r="N279" s="31">
        <f t="shared" si="19"/>
        <v>38.778326999999997</v>
      </c>
      <c r="O279" s="24">
        <f t="shared" si="16"/>
        <v>1.468698144439248</v>
      </c>
      <c r="P279" s="24">
        <f t="shared" si="17"/>
        <v>3.7874200824580395</v>
      </c>
    </row>
    <row r="280" spans="1:16" x14ac:dyDescent="0.25">
      <c r="A280" s="28" t="s">
        <v>21</v>
      </c>
      <c r="B280" s="28">
        <v>5</v>
      </c>
      <c r="C280" s="28">
        <v>1</v>
      </c>
      <c r="D280" s="28" t="s">
        <v>20</v>
      </c>
      <c r="E280" s="28">
        <v>3</v>
      </c>
      <c r="F280" s="27">
        <v>41829</v>
      </c>
      <c r="G280" s="26">
        <v>0.75</v>
      </c>
      <c r="H280" s="27">
        <v>41830</v>
      </c>
      <c r="I280" s="26">
        <v>0.75</v>
      </c>
      <c r="J280" s="28">
        <v>35</v>
      </c>
      <c r="K280" s="25">
        <v>71.573333333333323</v>
      </c>
      <c r="L280" s="13">
        <v>43087.03</v>
      </c>
      <c r="M280" s="31">
        <f t="shared" si="18"/>
        <v>38778327</v>
      </c>
      <c r="N280" s="31">
        <f t="shared" si="19"/>
        <v>38.778326999999997</v>
      </c>
      <c r="O280" s="24">
        <f t="shared" si="16"/>
        <v>1.8211649748269418</v>
      </c>
      <c r="P280" s="24">
        <f t="shared" si="17"/>
        <v>4.6963474593087575</v>
      </c>
    </row>
    <row r="281" spans="1:16" x14ac:dyDescent="0.25">
      <c r="A281" s="28" t="s">
        <v>21</v>
      </c>
      <c r="B281" s="28">
        <v>5</v>
      </c>
      <c r="C281" s="28">
        <v>1</v>
      </c>
      <c r="D281" s="28" t="s">
        <v>20</v>
      </c>
      <c r="E281" s="28">
        <v>3</v>
      </c>
      <c r="F281" s="27">
        <v>41829</v>
      </c>
      <c r="G281" s="26">
        <v>0.75</v>
      </c>
      <c r="H281" s="27">
        <v>41830</v>
      </c>
      <c r="I281" s="26">
        <v>0.75</v>
      </c>
      <c r="J281" s="28">
        <v>40</v>
      </c>
      <c r="K281" s="25">
        <v>48.506666666666661</v>
      </c>
      <c r="L281" s="13">
        <v>43087.03</v>
      </c>
      <c r="M281" s="31">
        <f t="shared" si="18"/>
        <v>38778327</v>
      </c>
      <c r="N281" s="31">
        <f t="shared" si="19"/>
        <v>38.778326999999997</v>
      </c>
      <c r="O281" s="24">
        <f t="shared" si="16"/>
        <v>1.4797547911196107</v>
      </c>
      <c r="P281" s="24">
        <f t="shared" si="17"/>
        <v>3.8159325210693353</v>
      </c>
    </row>
    <row r="282" spans="1:16" x14ac:dyDescent="0.25">
      <c r="A282" s="28" t="s">
        <v>21</v>
      </c>
      <c r="B282" s="28">
        <v>5</v>
      </c>
      <c r="C282" s="28">
        <v>1</v>
      </c>
      <c r="D282" s="28" t="s">
        <v>20</v>
      </c>
      <c r="E282" s="28">
        <v>3</v>
      </c>
      <c r="F282" s="27">
        <v>41829</v>
      </c>
      <c r="G282" s="26">
        <v>0.75</v>
      </c>
      <c r="H282" s="27">
        <v>41830</v>
      </c>
      <c r="I282" s="26">
        <v>0.75</v>
      </c>
      <c r="J282" s="28">
        <v>45</v>
      </c>
      <c r="K282" s="25">
        <v>32.740000000000009</v>
      </c>
      <c r="L282" s="13">
        <v>43087.03</v>
      </c>
      <c r="M282" s="31">
        <f t="shared" si="18"/>
        <v>38778327</v>
      </c>
      <c r="N282" s="31">
        <f t="shared" si="19"/>
        <v>38.778326999999997</v>
      </c>
      <c r="O282" s="24">
        <f t="shared" si="16"/>
        <v>1.2839951042529119</v>
      </c>
      <c r="P282" s="24">
        <f t="shared" si="17"/>
        <v>3.3111152635669709</v>
      </c>
    </row>
    <row r="283" spans="1:16" x14ac:dyDescent="0.25">
      <c r="A283" s="28" t="s">
        <v>21</v>
      </c>
      <c r="B283" s="28">
        <v>5</v>
      </c>
      <c r="C283" s="28">
        <v>1</v>
      </c>
      <c r="D283" s="28" t="s">
        <v>20</v>
      </c>
      <c r="E283" s="28">
        <v>3</v>
      </c>
      <c r="F283" s="27">
        <v>41829</v>
      </c>
      <c r="G283" s="26">
        <v>0.75</v>
      </c>
      <c r="H283" s="27">
        <v>41830</v>
      </c>
      <c r="I283" s="26">
        <v>0.75</v>
      </c>
      <c r="J283" s="28">
        <v>50</v>
      </c>
      <c r="K283" s="25">
        <v>20.540000000000006</v>
      </c>
      <c r="L283" s="13">
        <v>43087.03</v>
      </c>
      <c r="M283" s="31">
        <f t="shared" si="18"/>
        <v>38778327</v>
      </c>
      <c r="N283" s="31">
        <f t="shared" si="19"/>
        <v>38.778326999999997</v>
      </c>
      <c r="O283" s="24">
        <f t="shared" si="16"/>
        <v>1.1504767162786382</v>
      </c>
      <c r="P283" s="24">
        <f t="shared" si="17"/>
        <v>2.9668033803486114</v>
      </c>
    </row>
    <row r="284" spans="1:16" x14ac:dyDescent="0.25">
      <c r="A284" s="28" t="s">
        <v>21</v>
      </c>
      <c r="B284" s="28">
        <v>5</v>
      </c>
      <c r="C284" s="28">
        <v>1</v>
      </c>
      <c r="D284" s="28" t="s">
        <v>20</v>
      </c>
      <c r="E284" s="28">
        <v>3</v>
      </c>
      <c r="F284" s="27">
        <v>41829</v>
      </c>
      <c r="G284" s="26">
        <v>0.75</v>
      </c>
      <c r="H284" s="27">
        <v>41830</v>
      </c>
      <c r="I284" s="26">
        <v>0.75</v>
      </c>
      <c r="J284" s="28">
        <v>55</v>
      </c>
      <c r="K284" s="25">
        <v>18.706666666666674</v>
      </c>
      <c r="L284" s="13">
        <v>43087.03</v>
      </c>
      <c r="M284" s="31">
        <f t="shared" si="18"/>
        <v>38778327</v>
      </c>
      <c r="N284" s="31">
        <f t="shared" si="19"/>
        <v>38.778326999999997</v>
      </c>
      <c r="O284" s="24">
        <f t="shared" si="16"/>
        <v>1.1316496012968731</v>
      </c>
      <c r="P284" s="24">
        <f t="shared" si="17"/>
        <v>2.918252768606735</v>
      </c>
    </row>
    <row r="285" spans="1:16" x14ac:dyDescent="0.25">
      <c r="A285" s="28" t="s">
        <v>21</v>
      </c>
      <c r="B285" s="28">
        <v>5</v>
      </c>
      <c r="C285" s="28">
        <v>1</v>
      </c>
      <c r="D285" s="28" t="s">
        <v>20</v>
      </c>
      <c r="E285" s="28">
        <v>3</v>
      </c>
      <c r="F285" s="27">
        <v>41829</v>
      </c>
      <c r="G285" s="26">
        <v>0.75</v>
      </c>
      <c r="H285" s="27">
        <v>41830</v>
      </c>
      <c r="I285" s="26">
        <v>0.75</v>
      </c>
      <c r="J285" s="28">
        <v>60</v>
      </c>
      <c r="K285" s="25">
        <v>25.340000000000007</v>
      </c>
      <c r="L285" s="13">
        <v>43087.03</v>
      </c>
      <c r="M285" s="31">
        <f t="shared" si="18"/>
        <v>38778327</v>
      </c>
      <c r="N285" s="31">
        <f t="shared" si="19"/>
        <v>38.778326999999997</v>
      </c>
      <c r="O285" s="24">
        <f t="shared" si="16"/>
        <v>1.2012664705369467</v>
      </c>
      <c r="P285" s="24">
        <f t="shared" si="17"/>
        <v>3.0977779689591736</v>
      </c>
    </row>
    <row r="286" spans="1:16" x14ac:dyDescent="0.25">
      <c r="A286" s="28" t="s">
        <v>21</v>
      </c>
      <c r="B286" s="28">
        <v>5</v>
      </c>
      <c r="C286" s="28">
        <v>1</v>
      </c>
      <c r="D286" s="28" t="s">
        <v>20</v>
      </c>
      <c r="E286" s="28">
        <v>3</v>
      </c>
      <c r="F286" s="27">
        <v>41829</v>
      </c>
      <c r="G286" s="26">
        <v>0.75</v>
      </c>
      <c r="H286" s="27">
        <v>41830</v>
      </c>
      <c r="I286" s="26">
        <v>0.75</v>
      </c>
      <c r="J286" s="28">
        <v>65</v>
      </c>
      <c r="K286" s="25">
        <v>16.740000000000013</v>
      </c>
      <c r="L286" s="13">
        <v>43087.03</v>
      </c>
      <c r="M286" s="31">
        <f t="shared" si="18"/>
        <v>38778327</v>
      </c>
      <c r="N286" s="31">
        <f t="shared" si="19"/>
        <v>38.778326999999997</v>
      </c>
      <c r="O286" s="24">
        <f t="shared" si="16"/>
        <v>1.1117956293405979</v>
      </c>
      <c r="P286" s="24">
        <f t="shared" si="17"/>
        <v>2.8670541391344657</v>
      </c>
    </row>
    <row r="287" spans="1:16" x14ac:dyDescent="0.25">
      <c r="A287" s="28" t="s">
        <v>21</v>
      </c>
      <c r="B287" s="28">
        <v>5</v>
      </c>
      <c r="C287" s="28">
        <v>1</v>
      </c>
      <c r="D287" s="28" t="s">
        <v>20</v>
      </c>
      <c r="E287" s="28">
        <v>3</v>
      </c>
      <c r="F287" s="27">
        <v>41829</v>
      </c>
      <c r="G287" s="26">
        <v>0.75</v>
      </c>
      <c r="H287" s="27">
        <v>41830</v>
      </c>
      <c r="I287" s="26">
        <v>0.75</v>
      </c>
      <c r="J287" s="28">
        <v>70</v>
      </c>
      <c r="K287" s="25">
        <v>13.90666666666668</v>
      </c>
      <c r="L287" s="13">
        <v>43087.03</v>
      </c>
      <c r="M287" s="31">
        <f t="shared" si="18"/>
        <v>38778327</v>
      </c>
      <c r="N287" s="31">
        <f t="shared" si="19"/>
        <v>38.778326999999997</v>
      </c>
      <c r="O287" s="24">
        <f t="shared" si="16"/>
        <v>1.0838032603175149</v>
      </c>
      <c r="P287" s="24">
        <f t="shared" si="17"/>
        <v>2.7948685365346346</v>
      </c>
    </row>
    <row r="288" spans="1:16" x14ac:dyDescent="0.25">
      <c r="A288" s="28" t="s">
        <v>21</v>
      </c>
      <c r="B288" s="28">
        <v>5</v>
      </c>
      <c r="C288" s="28">
        <v>1</v>
      </c>
      <c r="D288" s="28" t="s">
        <v>20</v>
      </c>
      <c r="E288" s="28">
        <v>3</v>
      </c>
      <c r="F288" s="27">
        <v>41829</v>
      </c>
      <c r="G288" s="26">
        <v>0.75</v>
      </c>
      <c r="H288" s="27">
        <v>41830</v>
      </c>
      <c r="I288" s="26">
        <v>0.75</v>
      </c>
      <c r="J288" s="28">
        <v>75</v>
      </c>
      <c r="K288" s="25">
        <v>24.406666666666663</v>
      </c>
      <c r="L288" s="13">
        <v>43087.03</v>
      </c>
      <c r="M288" s="31">
        <f t="shared" si="18"/>
        <v>38778327</v>
      </c>
      <c r="N288" s="31">
        <f t="shared" si="19"/>
        <v>38.778326999999997</v>
      </c>
      <c r="O288" s="24">
        <f t="shared" si="16"/>
        <v>1.1912180944483901</v>
      </c>
      <c r="P288" s="24">
        <f t="shared" si="17"/>
        <v>3.071865618257307</v>
      </c>
    </row>
    <row r="289" spans="1:16" x14ac:dyDescent="0.25">
      <c r="A289" s="28" t="s">
        <v>21</v>
      </c>
      <c r="B289" s="28">
        <v>5</v>
      </c>
      <c r="C289" s="28">
        <v>1</v>
      </c>
      <c r="D289" s="28" t="s">
        <v>20</v>
      </c>
      <c r="E289" s="28">
        <v>3</v>
      </c>
      <c r="F289" s="27">
        <v>41829</v>
      </c>
      <c r="G289" s="26">
        <v>0.75</v>
      </c>
      <c r="H289" s="27">
        <v>41830</v>
      </c>
      <c r="I289" s="26">
        <v>0.75</v>
      </c>
      <c r="J289" s="28">
        <v>80</v>
      </c>
      <c r="K289" s="25">
        <v>8.590000000000007</v>
      </c>
      <c r="L289" s="13">
        <v>43087.03</v>
      </c>
      <c r="M289" s="31">
        <f t="shared" si="18"/>
        <v>38778327</v>
      </c>
      <c r="N289" s="31">
        <f t="shared" si="19"/>
        <v>38.778326999999997</v>
      </c>
      <c r="O289" s="24">
        <f t="shared" si="16"/>
        <v>1.0331644690012109</v>
      </c>
      <c r="P289" s="24">
        <f t="shared" si="17"/>
        <v>2.6642832451261009</v>
      </c>
    </row>
    <row r="290" spans="1:16" x14ac:dyDescent="0.25">
      <c r="A290" s="16" t="s">
        <v>21</v>
      </c>
      <c r="B290" s="16">
        <v>5</v>
      </c>
      <c r="C290" s="16">
        <v>2</v>
      </c>
      <c r="D290" s="16" t="s">
        <v>19</v>
      </c>
      <c r="E290" s="16">
        <v>4</v>
      </c>
      <c r="F290" s="15">
        <v>41829</v>
      </c>
      <c r="G290" s="14">
        <v>0.75</v>
      </c>
      <c r="H290" s="15">
        <v>41830</v>
      </c>
      <c r="I290" s="14">
        <v>0.75</v>
      </c>
      <c r="J290" s="28">
        <v>0</v>
      </c>
      <c r="K290" s="25">
        <v>15.133333333333328</v>
      </c>
      <c r="L290" s="12">
        <v>43087.03</v>
      </c>
      <c r="M290" s="31">
        <f t="shared" si="18"/>
        <v>38778327</v>
      </c>
      <c r="N290" s="31">
        <f t="shared" si="19"/>
        <v>38.778326999999997</v>
      </c>
      <c r="O290" s="24">
        <f t="shared" si="16"/>
        <v>1.0958347398775079</v>
      </c>
      <c r="P290" s="24">
        <f t="shared" si="17"/>
        <v>2.825894835219446</v>
      </c>
    </row>
    <row r="291" spans="1:16" x14ac:dyDescent="0.25">
      <c r="A291" s="16" t="s">
        <v>21</v>
      </c>
      <c r="B291" s="16">
        <v>5</v>
      </c>
      <c r="C291" s="16">
        <v>2</v>
      </c>
      <c r="D291" s="16" t="s">
        <v>19</v>
      </c>
      <c r="E291" s="16">
        <v>4</v>
      </c>
      <c r="F291" s="15">
        <v>41829</v>
      </c>
      <c r="G291" s="14">
        <v>0.75</v>
      </c>
      <c r="H291" s="15">
        <v>41830</v>
      </c>
      <c r="I291" s="14">
        <v>0.75</v>
      </c>
      <c r="J291" s="28">
        <v>5</v>
      </c>
      <c r="K291" s="25">
        <v>15.899999999999999</v>
      </c>
      <c r="L291" s="12">
        <v>43087.03</v>
      </c>
      <c r="M291" s="31">
        <f t="shared" si="18"/>
        <v>38778327</v>
      </c>
      <c r="N291" s="31">
        <f t="shared" si="19"/>
        <v>38.778326999999997</v>
      </c>
      <c r="O291" s="24">
        <f t="shared" si="16"/>
        <v>1.103422146030882</v>
      </c>
      <c r="P291" s="24">
        <f t="shared" si="17"/>
        <v>2.8454609349982585</v>
      </c>
    </row>
    <row r="292" spans="1:16" x14ac:dyDescent="0.25">
      <c r="A292" s="16" t="s">
        <v>21</v>
      </c>
      <c r="B292" s="16">
        <v>5</v>
      </c>
      <c r="C292" s="16">
        <v>2</v>
      </c>
      <c r="D292" s="16" t="s">
        <v>19</v>
      </c>
      <c r="E292" s="16">
        <v>4</v>
      </c>
      <c r="F292" s="15">
        <v>41829</v>
      </c>
      <c r="G292" s="14">
        <v>0.75</v>
      </c>
      <c r="H292" s="15">
        <v>41830</v>
      </c>
      <c r="I292" s="14">
        <v>0.75</v>
      </c>
      <c r="J292" s="28">
        <v>10</v>
      </c>
      <c r="K292" s="25">
        <v>-7.0000000000000071</v>
      </c>
      <c r="L292" s="12">
        <v>43087.03</v>
      </c>
      <c r="M292" s="31">
        <f t="shared" si="18"/>
        <v>38778327</v>
      </c>
      <c r="N292" s="31">
        <f t="shared" si="19"/>
        <v>38.778326999999997</v>
      </c>
      <c r="O292" s="24">
        <f t="shared" si="16"/>
        <v>0.89791164388891809</v>
      </c>
      <c r="P292" s="24">
        <f t="shared" si="17"/>
        <v>2.3154986647281564</v>
      </c>
    </row>
    <row r="293" spans="1:16" x14ac:dyDescent="0.25">
      <c r="A293" s="16" t="s">
        <v>21</v>
      </c>
      <c r="B293" s="16">
        <v>5</v>
      </c>
      <c r="C293" s="16">
        <v>2</v>
      </c>
      <c r="D293" s="16" t="s">
        <v>19</v>
      </c>
      <c r="E293" s="16">
        <v>4</v>
      </c>
      <c r="F293" s="15">
        <v>41829</v>
      </c>
      <c r="G293" s="14">
        <v>0.75</v>
      </c>
      <c r="H293" s="15">
        <v>41830</v>
      </c>
      <c r="I293" s="14">
        <v>0.75</v>
      </c>
      <c r="J293" s="28">
        <v>15</v>
      </c>
      <c r="K293" s="25">
        <v>3.8999999999999986</v>
      </c>
      <c r="L293" s="12">
        <v>43087.03</v>
      </c>
      <c r="M293" s="31">
        <f t="shared" si="18"/>
        <v>38778327</v>
      </c>
      <c r="N293" s="31">
        <f t="shared" si="19"/>
        <v>38.778326999999997</v>
      </c>
      <c r="O293" s="24">
        <f t="shared" si="16"/>
        <v>0.99046216878981308</v>
      </c>
      <c r="P293" s="24">
        <f t="shared" si="17"/>
        <v>2.5541642598191849</v>
      </c>
    </row>
    <row r="294" spans="1:16" x14ac:dyDescent="0.25">
      <c r="A294" s="16" t="s">
        <v>21</v>
      </c>
      <c r="B294" s="16">
        <v>5</v>
      </c>
      <c r="C294" s="16">
        <v>2</v>
      </c>
      <c r="D294" s="16" t="s">
        <v>19</v>
      </c>
      <c r="E294" s="16">
        <v>4</v>
      </c>
      <c r="F294" s="15">
        <v>41829</v>
      </c>
      <c r="G294" s="14">
        <v>0.75</v>
      </c>
      <c r="H294" s="15">
        <v>41830</v>
      </c>
      <c r="I294" s="14">
        <v>0.75</v>
      </c>
      <c r="J294" s="28">
        <v>20</v>
      </c>
      <c r="K294" s="25">
        <v>21.000000000000004</v>
      </c>
      <c r="L294" s="12">
        <v>43087.03</v>
      </c>
      <c r="M294" s="31">
        <f t="shared" si="18"/>
        <v>38778327</v>
      </c>
      <c r="N294" s="31">
        <f t="shared" si="19"/>
        <v>38.778326999999997</v>
      </c>
      <c r="O294" s="24">
        <f t="shared" si="16"/>
        <v>1.1552495628593991</v>
      </c>
      <c r="P294" s="24">
        <f t="shared" si="17"/>
        <v>2.9791114063775859</v>
      </c>
    </row>
    <row r="295" spans="1:16" x14ac:dyDescent="0.25">
      <c r="A295" s="16" t="s">
        <v>21</v>
      </c>
      <c r="B295" s="16">
        <v>5</v>
      </c>
      <c r="C295" s="16">
        <v>2</v>
      </c>
      <c r="D295" s="16" t="s">
        <v>19</v>
      </c>
      <c r="E295" s="16">
        <v>4</v>
      </c>
      <c r="F295" s="15">
        <v>41829</v>
      </c>
      <c r="G295" s="14">
        <v>0.75</v>
      </c>
      <c r="H295" s="15">
        <v>41830</v>
      </c>
      <c r="I295" s="14">
        <v>0.75</v>
      </c>
      <c r="J295" s="28">
        <v>25</v>
      </c>
      <c r="K295" s="25">
        <v>-0.79999999999999005</v>
      </c>
      <c r="L295" s="12">
        <v>43087.03</v>
      </c>
      <c r="M295" s="31">
        <f t="shared" si="18"/>
        <v>38778327</v>
      </c>
      <c r="N295" s="31">
        <f t="shared" si="19"/>
        <v>38.778326999999997</v>
      </c>
      <c r="O295" s="24">
        <f t="shared" si="16"/>
        <v>0.94943936791341677</v>
      </c>
      <c r="P295" s="24">
        <f t="shared" si="17"/>
        <v>2.4483763002808678</v>
      </c>
    </row>
    <row r="296" spans="1:16" x14ac:dyDescent="0.25">
      <c r="A296" s="16" t="s">
        <v>21</v>
      </c>
      <c r="B296" s="16">
        <v>5</v>
      </c>
      <c r="C296" s="16">
        <v>2</v>
      </c>
      <c r="D296" s="16" t="s">
        <v>19</v>
      </c>
      <c r="E296" s="16">
        <v>4</v>
      </c>
      <c r="F296" s="15">
        <v>41829</v>
      </c>
      <c r="G296" s="14">
        <v>0.75</v>
      </c>
      <c r="H296" s="15">
        <v>41830</v>
      </c>
      <c r="I296" s="14">
        <v>0.75</v>
      </c>
      <c r="J296" s="28">
        <v>30</v>
      </c>
      <c r="K296" s="25">
        <v>19.20000000000001</v>
      </c>
      <c r="L296" s="12">
        <v>43087.03</v>
      </c>
      <c r="M296" s="31">
        <f t="shared" si="18"/>
        <v>38778327</v>
      </c>
      <c r="N296" s="31">
        <f t="shared" si="19"/>
        <v>38.778326999999997</v>
      </c>
      <c r="O296" s="24">
        <f t="shared" si="16"/>
        <v>1.1366852964973391</v>
      </c>
      <c r="P296" s="24">
        <f t="shared" si="17"/>
        <v>2.9312386181521939</v>
      </c>
    </row>
    <row r="297" spans="1:16" x14ac:dyDescent="0.25">
      <c r="A297" s="16" t="s">
        <v>21</v>
      </c>
      <c r="B297" s="16">
        <v>5</v>
      </c>
      <c r="C297" s="16">
        <v>2</v>
      </c>
      <c r="D297" s="16" t="s">
        <v>19</v>
      </c>
      <c r="E297" s="16">
        <v>4</v>
      </c>
      <c r="F297" s="15">
        <v>41829</v>
      </c>
      <c r="G297" s="14">
        <v>0.75</v>
      </c>
      <c r="H297" s="15">
        <v>41830</v>
      </c>
      <c r="I297" s="14">
        <v>0.75</v>
      </c>
      <c r="J297" s="28">
        <v>35</v>
      </c>
      <c r="K297" s="25">
        <v>12.600000000000007</v>
      </c>
      <c r="L297" s="12">
        <v>43087.03</v>
      </c>
      <c r="M297" s="31">
        <f t="shared" si="18"/>
        <v>38778327</v>
      </c>
      <c r="N297" s="31">
        <f t="shared" si="19"/>
        <v>38.778326999999997</v>
      </c>
      <c r="O297" s="24">
        <f t="shared" si="16"/>
        <v>1.0711323847534677</v>
      </c>
      <c r="P297" s="24">
        <f t="shared" si="17"/>
        <v>2.762193388986244</v>
      </c>
    </row>
    <row r="298" spans="1:16" x14ac:dyDescent="0.25">
      <c r="A298" s="16" t="s">
        <v>21</v>
      </c>
      <c r="B298" s="16">
        <v>5</v>
      </c>
      <c r="C298" s="16">
        <v>2</v>
      </c>
      <c r="D298" s="16" t="s">
        <v>19</v>
      </c>
      <c r="E298" s="16">
        <v>4</v>
      </c>
      <c r="F298" s="15">
        <v>41829</v>
      </c>
      <c r="G298" s="14">
        <v>0.75</v>
      </c>
      <c r="H298" s="15">
        <v>41830</v>
      </c>
      <c r="I298" s="14">
        <v>0.75</v>
      </c>
      <c r="J298" s="28">
        <v>40</v>
      </c>
      <c r="K298" s="25">
        <v>49.199999999999989</v>
      </c>
      <c r="L298" s="12">
        <v>43087.03</v>
      </c>
      <c r="M298" s="31">
        <f t="shared" si="18"/>
        <v>38778327</v>
      </c>
      <c r="N298" s="31">
        <f t="shared" si="19"/>
        <v>38.778326999999997</v>
      </c>
      <c r="O298" s="24">
        <f t="shared" si="16"/>
        <v>1.4890173300826948</v>
      </c>
      <c r="P298" s="24">
        <f t="shared" si="17"/>
        <v>3.8398183863958204</v>
      </c>
    </row>
    <row r="299" spans="1:16" x14ac:dyDescent="0.25">
      <c r="A299" s="16" t="s">
        <v>21</v>
      </c>
      <c r="B299" s="16">
        <v>5</v>
      </c>
      <c r="C299" s="16">
        <v>2</v>
      </c>
      <c r="D299" s="16" t="s">
        <v>19</v>
      </c>
      <c r="E299" s="16">
        <v>4</v>
      </c>
      <c r="F299" s="15">
        <v>41829</v>
      </c>
      <c r="G299" s="14">
        <v>0.75</v>
      </c>
      <c r="H299" s="15">
        <v>41830</v>
      </c>
      <c r="I299" s="14">
        <v>0.75</v>
      </c>
      <c r="J299" s="28">
        <v>45</v>
      </c>
      <c r="K299" s="25">
        <v>13.066666666666684</v>
      </c>
      <c r="L299" s="12">
        <v>43087.03</v>
      </c>
      <c r="M299" s="31">
        <f t="shared" si="18"/>
        <v>38778327</v>
      </c>
      <c r="N299" s="31">
        <f t="shared" si="19"/>
        <v>38.778326999999997</v>
      </c>
      <c r="O299" s="24">
        <f t="shared" si="16"/>
        <v>1.0756406013973081</v>
      </c>
      <c r="P299" s="24">
        <f t="shared" si="17"/>
        <v>2.773818997909085</v>
      </c>
    </row>
    <row r="300" spans="1:16" x14ac:dyDescent="0.25">
      <c r="A300" s="16" t="s">
        <v>21</v>
      </c>
      <c r="B300" s="16">
        <v>5</v>
      </c>
      <c r="C300" s="16">
        <v>2</v>
      </c>
      <c r="D300" s="16" t="s">
        <v>19</v>
      </c>
      <c r="E300" s="16">
        <v>4</v>
      </c>
      <c r="F300" s="15">
        <v>41829</v>
      </c>
      <c r="G300" s="14">
        <v>0.75</v>
      </c>
      <c r="H300" s="15">
        <v>41830</v>
      </c>
      <c r="I300" s="14">
        <v>0.75</v>
      </c>
      <c r="J300" s="28">
        <v>50</v>
      </c>
      <c r="K300" s="25">
        <v>11.866666666666658</v>
      </c>
      <c r="L300" s="12">
        <v>43087.03</v>
      </c>
      <c r="M300" s="31">
        <f t="shared" si="18"/>
        <v>38778327</v>
      </c>
      <c r="N300" s="31">
        <f t="shared" si="19"/>
        <v>38.778326999999997</v>
      </c>
      <c r="O300" s="24">
        <f t="shared" si="16"/>
        <v>1.0640861890376287</v>
      </c>
      <c r="P300" s="24">
        <f t="shared" si="17"/>
        <v>2.7440229410557833</v>
      </c>
    </row>
    <row r="301" spans="1:16" x14ac:dyDescent="0.25">
      <c r="A301" s="16" t="s">
        <v>21</v>
      </c>
      <c r="B301" s="16">
        <v>5</v>
      </c>
      <c r="C301" s="16">
        <v>2</v>
      </c>
      <c r="D301" s="16" t="s">
        <v>19</v>
      </c>
      <c r="E301" s="16">
        <v>4</v>
      </c>
      <c r="F301" s="15">
        <v>41829</v>
      </c>
      <c r="G301" s="14">
        <v>0.75</v>
      </c>
      <c r="H301" s="15">
        <v>41830</v>
      </c>
      <c r="I301" s="14">
        <v>0.75</v>
      </c>
      <c r="J301" s="28">
        <v>55</v>
      </c>
      <c r="K301" s="25">
        <v>9.5000000000000018</v>
      </c>
      <c r="L301" s="12">
        <v>43087.03</v>
      </c>
      <c r="M301" s="31">
        <f t="shared" si="18"/>
        <v>38778327</v>
      </c>
      <c r="N301" s="31">
        <f t="shared" si="19"/>
        <v>38.778326999999997</v>
      </c>
      <c r="O301" s="24">
        <f t="shared" si="16"/>
        <v>1.0416608311133302</v>
      </c>
      <c r="P301" s="24">
        <f t="shared" si="17"/>
        <v>2.6861933242074376</v>
      </c>
    </row>
    <row r="302" spans="1:16" x14ac:dyDescent="0.25">
      <c r="A302" s="16" t="s">
        <v>21</v>
      </c>
      <c r="B302" s="16">
        <v>5</v>
      </c>
      <c r="C302" s="16">
        <v>2</v>
      </c>
      <c r="D302" s="16" t="s">
        <v>19</v>
      </c>
      <c r="E302" s="16">
        <v>4</v>
      </c>
      <c r="F302" s="15">
        <v>41829</v>
      </c>
      <c r="G302" s="14">
        <v>0.75</v>
      </c>
      <c r="H302" s="15">
        <v>41830</v>
      </c>
      <c r="I302" s="14">
        <v>0.75</v>
      </c>
      <c r="J302" s="28">
        <v>60</v>
      </c>
      <c r="K302" s="25">
        <v>24.866666666666656</v>
      </c>
      <c r="L302" s="12">
        <v>43087.03</v>
      </c>
      <c r="M302" s="31">
        <f t="shared" si="18"/>
        <v>38778327</v>
      </c>
      <c r="N302" s="31">
        <f t="shared" si="19"/>
        <v>38.778326999999997</v>
      </c>
      <c r="O302" s="24">
        <f t="shared" si="16"/>
        <v>1.1961599599625563</v>
      </c>
      <c r="P302" s="24">
        <f t="shared" si="17"/>
        <v>3.0846095035573775</v>
      </c>
    </row>
    <row r="303" spans="1:16" x14ac:dyDescent="0.25">
      <c r="A303" s="16" t="s">
        <v>21</v>
      </c>
      <c r="B303" s="16">
        <v>5</v>
      </c>
      <c r="C303" s="16">
        <v>2</v>
      </c>
      <c r="D303" s="16" t="s">
        <v>19</v>
      </c>
      <c r="E303" s="16">
        <v>4</v>
      </c>
      <c r="F303" s="15">
        <v>41829</v>
      </c>
      <c r="G303" s="14">
        <v>0.75</v>
      </c>
      <c r="H303" s="15">
        <v>41830</v>
      </c>
      <c r="I303" s="14">
        <v>0.75</v>
      </c>
      <c r="J303" s="28">
        <v>65</v>
      </c>
      <c r="K303" s="25">
        <v>45.033333333333324</v>
      </c>
      <c r="L303" s="12">
        <v>43087.03</v>
      </c>
      <c r="M303" s="31">
        <f t="shared" si="18"/>
        <v>38778327</v>
      </c>
      <c r="N303" s="31">
        <f t="shared" si="19"/>
        <v>38.778326999999997</v>
      </c>
      <c r="O303" s="24">
        <f t="shared" si="16"/>
        <v>1.4342131802252138</v>
      </c>
      <c r="P303" s="24">
        <f t="shared" si="17"/>
        <v>3.698491634838228</v>
      </c>
    </row>
    <row r="304" spans="1:16" x14ac:dyDescent="0.25">
      <c r="A304" s="16" t="s">
        <v>21</v>
      </c>
      <c r="B304" s="16">
        <v>5</v>
      </c>
      <c r="C304" s="16">
        <v>2</v>
      </c>
      <c r="D304" s="16" t="s">
        <v>19</v>
      </c>
      <c r="E304" s="16">
        <v>4</v>
      </c>
      <c r="F304" s="15">
        <v>41829</v>
      </c>
      <c r="G304" s="14">
        <v>0.75</v>
      </c>
      <c r="H304" s="15">
        <v>41830</v>
      </c>
      <c r="I304" s="14">
        <v>0.75</v>
      </c>
      <c r="J304" s="28">
        <v>70</v>
      </c>
      <c r="K304" s="25">
        <v>61.800000000000011</v>
      </c>
      <c r="L304" s="12">
        <v>43087.03</v>
      </c>
      <c r="M304" s="31">
        <f t="shared" si="18"/>
        <v>38778327</v>
      </c>
      <c r="N304" s="31">
        <f t="shared" si="19"/>
        <v>38.778326999999997</v>
      </c>
      <c r="O304" s="24">
        <f t="shared" si="16"/>
        <v>1.6678183454049134</v>
      </c>
      <c r="P304" s="24">
        <f t="shared" si="17"/>
        <v>4.3009032994252525</v>
      </c>
    </row>
    <row r="305" spans="1:16" x14ac:dyDescent="0.25">
      <c r="A305" s="16" t="s">
        <v>21</v>
      </c>
      <c r="B305" s="16">
        <v>5</v>
      </c>
      <c r="C305" s="16">
        <v>2</v>
      </c>
      <c r="D305" s="16" t="s">
        <v>19</v>
      </c>
      <c r="E305" s="16">
        <v>4</v>
      </c>
      <c r="F305" s="15">
        <v>41829</v>
      </c>
      <c r="G305" s="14">
        <v>0.75</v>
      </c>
      <c r="H305" s="15">
        <v>41830</v>
      </c>
      <c r="I305" s="14">
        <v>0.75</v>
      </c>
      <c r="J305" s="28">
        <v>75</v>
      </c>
      <c r="K305" s="25">
        <v>28.866666666666656</v>
      </c>
      <c r="L305" s="12">
        <v>43087.03</v>
      </c>
      <c r="M305" s="31">
        <f t="shared" si="18"/>
        <v>38778327</v>
      </c>
      <c r="N305" s="31">
        <f t="shared" si="19"/>
        <v>38.778326999999997</v>
      </c>
      <c r="O305" s="24">
        <f t="shared" si="16"/>
        <v>1.240006215833533</v>
      </c>
      <c r="P305" s="24">
        <f t="shared" si="17"/>
        <v>3.1976784760042203</v>
      </c>
    </row>
    <row r="306" spans="1:16" x14ac:dyDescent="0.25">
      <c r="A306" s="16" t="s">
        <v>21</v>
      </c>
      <c r="B306" s="16">
        <v>5</v>
      </c>
      <c r="C306" s="16">
        <v>2</v>
      </c>
      <c r="D306" s="16" t="s">
        <v>19</v>
      </c>
      <c r="E306" s="16">
        <v>4</v>
      </c>
      <c r="F306" s="15">
        <v>41829</v>
      </c>
      <c r="G306" s="14">
        <v>0.75</v>
      </c>
      <c r="H306" s="15">
        <v>41830</v>
      </c>
      <c r="I306" s="14">
        <v>0.75</v>
      </c>
      <c r="J306" s="28">
        <v>80</v>
      </c>
      <c r="K306" s="25">
        <v>17.666666666666668</v>
      </c>
      <c r="L306" s="12">
        <v>43087.03</v>
      </c>
      <c r="M306" s="31">
        <f t="shared" si="18"/>
        <v>38778327</v>
      </c>
      <c r="N306" s="31">
        <f t="shared" si="19"/>
        <v>38.778326999999997</v>
      </c>
      <c r="O306" s="24">
        <f t="shared" si="16"/>
        <v>1.1211067784107702</v>
      </c>
      <c r="P306" s="24">
        <f t="shared" si="17"/>
        <v>2.8910653582625425</v>
      </c>
    </row>
    <row r="307" spans="1:16" x14ac:dyDescent="0.25">
      <c r="A307" s="16" t="s">
        <v>22</v>
      </c>
      <c r="B307" s="16">
        <v>6</v>
      </c>
      <c r="C307" s="16">
        <v>1</v>
      </c>
      <c r="D307" s="16" t="s">
        <v>13</v>
      </c>
      <c r="E307" s="16">
        <v>1</v>
      </c>
      <c r="F307" s="15">
        <v>41834</v>
      </c>
      <c r="G307" s="14">
        <v>0.72916666666666663</v>
      </c>
      <c r="H307" s="15">
        <v>41835</v>
      </c>
      <c r="I307" s="14">
        <v>0.75</v>
      </c>
      <c r="J307" s="16">
        <v>0</v>
      </c>
      <c r="K307" s="31">
        <v>207.45</v>
      </c>
      <c r="L307" s="30">
        <v>40064.949999999997</v>
      </c>
      <c r="M307" s="31">
        <f t="shared" si="18"/>
        <v>36058455</v>
      </c>
      <c r="N307" s="31">
        <f t="shared" si="19"/>
        <v>36.058455000000002</v>
      </c>
      <c r="O307" s="24">
        <f t="shared" si="16"/>
        <v>6.1864807829139679</v>
      </c>
      <c r="P307" s="24">
        <f t="shared" si="17"/>
        <v>17.156810470426333</v>
      </c>
    </row>
    <row r="308" spans="1:16" x14ac:dyDescent="0.25">
      <c r="A308" s="16" t="s">
        <v>22</v>
      </c>
      <c r="B308" s="16">
        <v>6</v>
      </c>
      <c r="C308" s="16">
        <v>1</v>
      </c>
      <c r="D308" s="16" t="s">
        <v>13</v>
      </c>
      <c r="E308" s="16">
        <v>1</v>
      </c>
      <c r="F308" s="15">
        <v>41834</v>
      </c>
      <c r="G308" s="14">
        <v>0.72916666666666663</v>
      </c>
      <c r="H308" s="15">
        <v>41835</v>
      </c>
      <c r="I308" s="14">
        <v>0.75</v>
      </c>
      <c r="J308" s="16">
        <v>5</v>
      </c>
      <c r="K308" s="31">
        <v>239.16666666666666</v>
      </c>
      <c r="L308" s="30">
        <v>40064.949999999997</v>
      </c>
      <c r="M308" s="31">
        <f t="shared" si="18"/>
        <v>36058455</v>
      </c>
      <c r="N308" s="31">
        <f t="shared" si="19"/>
        <v>36.058455000000002</v>
      </c>
      <c r="O308" s="24">
        <f t="shared" si="16"/>
        <v>8.2302500121398356</v>
      </c>
      <c r="P308" s="24">
        <f t="shared" si="17"/>
        <v>22.824743911351263</v>
      </c>
    </row>
    <row r="309" spans="1:16" x14ac:dyDescent="0.25">
      <c r="A309" s="16" t="s">
        <v>22</v>
      </c>
      <c r="B309" s="16">
        <v>6</v>
      </c>
      <c r="C309" s="16">
        <v>1</v>
      </c>
      <c r="D309" s="16" t="s">
        <v>13</v>
      </c>
      <c r="E309" s="16">
        <v>1</v>
      </c>
      <c r="F309" s="15">
        <v>41834</v>
      </c>
      <c r="G309" s="14">
        <v>0.72916666666666696</v>
      </c>
      <c r="H309" s="15">
        <v>41835</v>
      </c>
      <c r="I309" s="14">
        <v>0.75</v>
      </c>
      <c r="J309" s="16">
        <v>15</v>
      </c>
      <c r="K309" s="31">
        <v>221.13333333333333</v>
      </c>
      <c r="L309" s="30">
        <v>40064.949999999997</v>
      </c>
      <c r="M309" s="31">
        <f t="shared" si="18"/>
        <v>36058455</v>
      </c>
      <c r="N309" s="31">
        <f t="shared" si="19"/>
        <v>36.058455000000002</v>
      </c>
      <c r="O309" s="24">
        <f t="shared" si="16"/>
        <v>6.9972442458102426</v>
      </c>
      <c r="P309" s="24">
        <f t="shared" si="17"/>
        <v>19.405280247892602</v>
      </c>
    </row>
    <row r="310" spans="1:16" x14ac:dyDescent="0.25">
      <c r="A310" s="16" t="s">
        <v>22</v>
      </c>
      <c r="B310" s="16">
        <v>6</v>
      </c>
      <c r="C310" s="16">
        <v>1</v>
      </c>
      <c r="D310" s="16" t="s">
        <v>13</v>
      </c>
      <c r="E310" s="16">
        <v>1</v>
      </c>
      <c r="F310" s="15">
        <v>41834</v>
      </c>
      <c r="G310" s="14">
        <v>0.72916666666666696</v>
      </c>
      <c r="H310" s="15">
        <v>41835</v>
      </c>
      <c r="I310" s="14">
        <v>0.75</v>
      </c>
      <c r="J310" s="16">
        <v>20</v>
      </c>
      <c r="K310" s="31">
        <v>101.53333333333335</v>
      </c>
      <c r="L310" s="30">
        <v>40064.949999999997</v>
      </c>
      <c r="M310" s="31">
        <f t="shared" si="18"/>
        <v>36058455</v>
      </c>
      <c r="N310" s="31">
        <f t="shared" si="19"/>
        <v>36.058455000000002</v>
      </c>
      <c r="O310" s="24">
        <f t="shared" si="16"/>
        <v>2.3848026924207719</v>
      </c>
      <c r="P310" s="24">
        <f t="shared" si="17"/>
        <v>6.613712907058197</v>
      </c>
    </row>
    <row r="311" spans="1:16" x14ac:dyDescent="0.25">
      <c r="A311" s="16" t="s">
        <v>22</v>
      </c>
      <c r="B311" s="16">
        <v>6</v>
      </c>
      <c r="C311" s="16">
        <v>1</v>
      </c>
      <c r="D311" s="16" t="s">
        <v>13</v>
      </c>
      <c r="E311" s="16">
        <v>1</v>
      </c>
      <c r="F311" s="15">
        <v>41834</v>
      </c>
      <c r="G311" s="14">
        <v>0.72916666666666696</v>
      </c>
      <c r="H311" s="15">
        <v>41835</v>
      </c>
      <c r="I311" s="14">
        <v>0.75</v>
      </c>
      <c r="J311" s="16">
        <v>25</v>
      </c>
      <c r="K311" s="31">
        <v>86.5</v>
      </c>
      <c r="L311" s="30">
        <v>40064.949999999997</v>
      </c>
      <c r="M311" s="31">
        <f t="shared" si="18"/>
        <v>36058455</v>
      </c>
      <c r="N311" s="31">
        <f t="shared" si="19"/>
        <v>36.058455000000002</v>
      </c>
      <c r="O311" s="24">
        <f t="shared" si="16"/>
        <v>2.0830150603413395</v>
      </c>
      <c r="P311" s="24">
        <f t="shared" si="17"/>
        <v>5.776772910379381</v>
      </c>
    </row>
    <row r="312" spans="1:16" x14ac:dyDescent="0.25">
      <c r="A312" s="16" t="s">
        <v>22</v>
      </c>
      <c r="B312" s="16">
        <v>6</v>
      </c>
      <c r="C312" s="16">
        <v>1</v>
      </c>
      <c r="D312" s="16" t="s">
        <v>13</v>
      </c>
      <c r="E312" s="16">
        <v>1</v>
      </c>
      <c r="F312" s="15">
        <v>41834</v>
      </c>
      <c r="G312" s="14">
        <v>0.72916666666666696</v>
      </c>
      <c r="H312" s="15">
        <v>41835</v>
      </c>
      <c r="I312" s="14">
        <v>0.75</v>
      </c>
      <c r="J312" s="16">
        <v>30</v>
      </c>
      <c r="K312" s="31">
        <v>206.46666666666667</v>
      </c>
      <c r="L312" s="30">
        <v>40064.949999999997</v>
      </c>
      <c r="M312" s="31">
        <f t="shared" si="18"/>
        <v>36058455</v>
      </c>
      <c r="N312" s="31">
        <f t="shared" si="19"/>
        <v>36.058455000000002</v>
      </c>
      <c r="O312" s="24">
        <f t="shared" si="16"/>
        <v>6.1319719851867687</v>
      </c>
      <c r="P312" s="24">
        <f t="shared" si="17"/>
        <v>17.005642602232314</v>
      </c>
    </row>
    <row r="313" spans="1:16" x14ac:dyDescent="0.25">
      <c r="A313" s="16" t="s">
        <v>22</v>
      </c>
      <c r="B313" s="16">
        <v>6</v>
      </c>
      <c r="C313" s="16">
        <v>1</v>
      </c>
      <c r="D313" s="16" t="s">
        <v>13</v>
      </c>
      <c r="E313" s="16">
        <v>1</v>
      </c>
      <c r="F313" s="15">
        <v>41834</v>
      </c>
      <c r="G313" s="14">
        <v>0.72916666666666696</v>
      </c>
      <c r="H313" s="15">
        <v>41835</v>
      </c>
      <c r="I313" s="14">
        <v>0.75</v>
      </c>
      <c r="J313" s="16">
        <v>35</v>
      </c>
      <c r="K313" s="31">
        <v>53.15</v>
      </c>
      <c r="L313" s="30">
        <v>40064.949999999997</v>
      </c>
      <c r="M313" s="31">
        <f t="shared" si="18"/>
        <v>36058455</v>
      </c>
      <c r="N313" s="31">
        <f t="shared" si="19"/>
        <v>36.058455000000002</v>
      </c>
      <c r="O313" s="24">
        <f t="shared" si="16"/>
        <v>1.5429040576881003</v>
      </c>
      <c r="P313" s="24">
        <f t="shared" si="17"/>
        <v>4.2788967460976917</v>
      </c>
    </row>
    <row r="314" spans="1:16" x14ac:dyDescent="0.25">
      <c r="A314" s="16" t="s">
        <v>22</v>
      </c>
      <c r="B314" s="16">
        <v>6</v>
      </c>
      <c r="C314" s="16">
        <v>1</v>
      </c>
      <c r="D314" s="16" t="s">
        <v>13</v>
      </c>
      <c r="E314" s="16">
        <v>1</v>
      </c>
      <c r="F314" s="15">
        <v>41834</v>
      </c>
      <c r="G314" s="14">
        <v>0.72916666666666696</v>
      </c>
      <c r="H314" s="15">
        <v>41835</v>
      </c>
      <c r="I314" s="14">
        <v>0.75</v>
      </c>
      <c r="J314" s="16">
        <v>40</v>
      </c>
      <c r="K314" s="31">
        <v>30.399999999999977</v>
      </c>
      <c r="L314" s="30">
        <v>40064.949999999997</v>
      </c>
      <c r="M314" s="31">
        <f t="shared" si="18"/>
        <v>36058455</v>
      </c>
      <c r="N314" s="31">
        <f t="shared" si="19"/>
        <v>36.058455000000002</v>
      </c>
      <c r="O314" s="24">
        <f t="shared" si="16"/>
        <v>1.2572369200205182</v>
      </c>
      <c r="P314" s="24">
        <f t="shared" si="17"/>
        <v>3.4866633082879397</v>
      </c>
    </row>
    <row r="315" spans="1:16" x14ac:dyDescent="0.25">
      <c r="A315" s="16" t="s">
        <v>22</v>
      </c>
      <c r="B315" s="16">
        <v>6</v>
      </c>
      <c r="C315" s="16">
        <v>1</v>
      </c>
      <c r="D315" s="16" t="s">
        <v>13</v>
      </c>
      <c r="E315" s="16">
        <v>1</v>
      </c>
      <c r="F315" s="15">
        <v>41834</v>
      </c>
      <c r="G315" s="14">
        <v>0.72916666666666696</v>
      </c>
      <c r="H315" s="15">
        <v>41835</v>
      </c>
      <c r="I315" s="14">
        <v>0.75</v>
      </c>
      <c r="J315" s="16">
        <v>45</v>
      </c>
      <c r="K315" s="31">
        <v>246.1</v>
      </c>
      <c r="L315" s="30">
        <v>40064.949999999997</v>
      </c>
      <c r="M315" s="31">
        <f t="shared" si="18"/>
        <v>36058455</v>
      </c>
      <c r="N315" s="31">
        <f t="shared" si="19"/>
        <v>36.058455000000002</v>
      </c>
      <c r="O315" s="24">
        <f t="shared" si="16"/>
        <v>8.7601794716819708</v>
      </c>
      <c r="P315" s="24">
        <f t="shared" si="17"/>
        <v>24.294383859990589</v>
      </c>
    </row>
    <row r="316" spans="1:16" x14ac:dyDescent="0.25">
      <c r="A316" s="16" t="s">
        <v>22</v>
      </c>
      <c r="B316" s="16">
        <v>6</v>
      </c>
      <c r="C316" s="16">
        <v>1</v>
      </c>
      <c r="D316" s="16" t="s">
        <v>13</v>
      </c>
      <c r="E316" s="16">
        <v>1</v>
      </c>
      <c r="F316" s="15">
        <v>41834</v>
      </c>
      <c r="G316" s="14">
        <v>0.72916666666666696</v>
      </c>
      <c r="H316" s="15">
        <v>41835</v>
      </c>
      <c r="I316" s="14">
        <v>0.75</v>
      </c>
      <c r="J316" s="16">
        <v>50</v>
      </c>
      <c r="K316" s="31">
        <v>231.4</v>
      </c>
      <c r="L316" s="30">
        <v>40064.949999999997</v>
      </c>
      <c r="M316" s="31">
        <f t="shared" si="18"/>
        <v>36058455</v>
      </c>
      <c r="N316" s="31">
        <f t="shared" si="19"/>
        <v>36.058455000000002</v>
      </c>
      <c r="O316" s="24">
        <f t="shared" si="16"/>
        <v>7.6746016693952477</v>
      </c>
      <c r="P316" s="24">
        <f t="shared" si="17"/>
        <v>21.283778435308022</v>
      </c>
    </row>
    <row r="317" spans="1:16" x14ac:dyDescent="0.25">
      <c r="A317" s="16" t="s">
        <v>22</v>
      </c>
      <c r="B317" s="16">
        <v>6</v>
      </c>
      <c r="C317" s="16">
        <v>1</v>
      </c>
      <c r="D317" s="16" t="s">
        <v>13</v>
      </c>
      <c r="E317" s="16">
        <v>1</v>
      </c>
      <c r="F317" s="15">
        <v>41834</v>
      </c>
      <c r="G317" s="14">
        <v>0.72916666666666696</v>
      </c>
      <c r="H317" s="15">
        <v>41835</v>
      </c>
      <c r="I317" s="14">
        <v>0.75</v>
      </c>
      <c r="J317" s="16">
        <v>55</v>
      </c>
      <c r="K317" s="31">
        <v>120.63333333333334</v>
      </c>
      <c r="L317" s="30">
        <v>40064.949999999997</v>
      </c>
      <c r="M317" s="31">
        <f t="shared" si="18"/>
        <v>36058455</v>
      </c>
      <c r="N317" s="31">
        <f t="shared" si="19"/>
        <v>36.058455000000002</v>
      </c>
      <c r="O317" s="24">
        <f t="shared" si="16"/>
        <v>2.8320940708089677</v>
      </c>
      <c r="P317" s="24">
        <f t="shared" si="17"/>
        <v>7.8541747582057173</v>
      </c>
    </row>
    <row r="318" spans="1:16" x14ac:dyDescent="0.25">
      <c r="A318" s="16" t="s">
        <v>22</v>
      </c>
      <c r="B318" s="16">
        <v>6</v>
      </c>
      <c r="C318" s="16">
        <v>1</v>
      </c>
      <c r="D318" s="16" t="s">
        <v>13</v>
      </c>
      <c r="E318" s="16">
        <v>1</v>
      </c>
      <c r="F318" s="15">
        <v>41834</v>
      </c>
      <c r="G318" s="14">
        <v>0.72916666666666696</v>
      </c>
      <c r="H318" s="15">
        <v>41835</v>
      </c>
      <c r="I318" s="14">
        <v>0.75</v>
      </c>
      <c r="J318" s="16">
        <v>65</v>
      </c>
      <c r="K318" s="31">
        <v>141.69999999999999</v>
      </c>
      <c r="L318" s="30">
        <v>40064.949999999997</v>
      </c>
      <c r="M318" s="31">
        <f t="shared" si="18"/>
        <v>36058455</v>
      </c>
      <c r="N318" s="31">
        <f t="shared" si="19"/>
        <v>36.058455000000002</v>
      </c>
      <c r="O318" s="24">
        <f t="shared" si="16"/>
        <v>3.4233390061471329</v>
      </c>
      <c r="P318" s="24">
        <f t="shared" si="17"/>
        <v>9.4938593629348027</v>
      </c>
    </row>
    <row r="319" spans="1:16" x14ac:dyDescent="0.25">
      <c r="A319" s="16" t="s">
        <v>22</v>
      </c>
      <c r="B319" s="16">
        <v>6</v>
      </c>
      <c r="C319" s="16">
        <v>1</v>
      </c>
      <c r="D319" s="16" t="s">
        <v>13</v>
      </c>
      <c r="E319" s="16">
        <v>1</v>
      </c>
      <c r="F319" s="15">
        <v>41834</v>
      </c>
      <c r="G319" s="14">
        <v>0.72916666666666696</v>
      </c>
      <c r="H319" s="15">
        <v>41835</v>
      </c>
      <c r="I319" s="14">
        <v>0.75</v>
      </c>
      <c r="J319" s="16">
        <v>70</v>
      </c>
      <c r="K319" s="31">
        <v>83.75</v>
      </c>
      <c r="L319" s="30">
        <v>40064.949999999997</v>
      </c>
      <c r="M319" s="31">
        <f t="shared" si="18"/>
        <v>36058455</v>
      </c>
      <c r="N319" s="31">
        <f t="shared" si="19"/>
        <v>36.058455000000002</v>
      </c>
      <c r="O319" s="24">
        <f t="shared" si="16"/>
        <v>2.0320931950563468</v>
      </c>
      <c r="P319" s="24">
        <f t="shared" si="17"/>
        <v>5.6355525910811952</v>
      </c>
    </row>
    <row r="320" spans="1:16" x14ac:dyDescent="0.25">
      <c r="A320" s="16" t="s">
        <v>22</v>
      </c>
      <c r="B320" s="16">
        <v>6</v>
      </c>
      <c r="C320" s="16">
        <v>1</v>
      </c>
      <c r="D320" s="16" t="s">
        <v>13</v>
      </c>
      <c r="E320" s="16">
        <v>1</v>
      </c>
      <c r="F320" s="15">
        <v>41834</v>
      </c>
      <c r="G320" s="14">
        <v>0.72916666666666696</v>
      </c>
      <c r="H320" s="15">
        <v>41835</v>
      </c>
      <c r="I320" s="14">
        <v>0.75</v>
      </c>
      <c r="J320" s="16">
        <v>75</v>
      </c>
      <c r="K320" s="31">
        <v>102.35000000000002</v>
      </c>
      <c r="L320" s="30">
        <v>40064.949999999997</v>
      </c>
      <c r="M320" s="31">
        <f t="shared" si="18"/>
        <v>36058455</v>
      </c>
      <c r="N320" s="31">
        <f t="shared" si="19"/>
        <v>36.058455000000002</v>
      </c>
      <c r="O320" s="24">
        <f t="shared" si="16"/>
        <v>2.4023955668226415</v>
      </c>
      <c r="P320" s="24">
        <f t="shared" si="17"/>
        <v>6.6625027800626553</v>
      </c>
    </row>
    <row r="321" spans="1:16" x14ac:dyDescent="0.25">
      <c r="A321" s="16" t="s">
        <v>22</v>
      </c>
      <c r="B321" s="16">
        <v>6</v>
      </c>
      <c r="C321" s="16">
        <v>1</v>
      </c>
      <c r="D321" s="16" t="s">
        <v>13</v>
      </c>
      <c r="E321" s="16">
        <v>1</v>
      </c>
      <c r="F321" s="15">
        <v>41834</v>
      </c>
      <c r="G321" s="14">
        <v>0.72916666666666696</v>
      </c>
      <c r="H321" s="15">
        <v>41835</v>
      </c>
      <c r="I321" s="14">
        <v>0.75</v>
      </c>
      <c r="J321" s="16">
        <v>80</v>
      </c>
      <c r="K321" s="31">
        <v>310.005</v>
      </c>
      <c r="L321" s="30">
        <v>40064.949999999997</v>
      </c>
      <c r="M321" s="31">
        <f t="shared" si="18"/>
        <v>36058455</v>
      </c>
      <c r="N321" s="31">
        <f t="shared" si="19"/>
        <v>36.058455000000002</v>
      </c>
      <c r="O321" s="24">
        <f t="shared" si="16"/>
        <v>15.570239881480303</v>
      </c>
      <c r="P321" s="24">
        <f t="shared" si="17"/>
        <v>43.180551916271234</v>
      </c>
    </row>
    <row r="322" spans="1:16" x14ac:dyDescent="0.25">
      <c r="A322" s="16" t="s">
        <v>22</v>
      </c>
      <c r="B322" s="16">
        <v>6</v>
      </c>
      <c r="C322" s="16">
        <v>1</v>
      </c>
      <c r="D322" s="16" t="s">
        <v>13</v>
      </c>
      <c r="E322" s="16">
        <v>1</v>
      </c>
      <c r="F322" s="15">
        <v>41834</v>
      </c>
      <c r="G322" s="14">
        <v>0.72916666666666696</v>
      </c>
      <c r="H322" s="15">
        <v>41835</v>
      </c>
      <c r="I322" s="14">
        <v>0.75</v>
      </c>
      <c r="J322" s="16">
        <v>85</v>
      </c>
      <c r="K322" s="31">
        <v>173.93333333333337</v>
      </c>
      <c r="L322" s="30">
        <v>40064.949999999997</v>
      </c>
      <c r="M322" s="31">
        <f t="shared" si="18"/>
        <v>36058455</v>
      </c>
      <c r="N322" s="31">
        <f t="shared" si="19"/>
        <v>36.058455000000002</v>
      </c>
      <c r="O322" s="24">
        <f t="shared" ref="O322:O385" si="20">0.9563*EXP(0.009*K322)</f>
        <v>4.5755018759556787</v>
      </c>
      <c r="P322" s="24">
        <f t="shared" ref="P322:P385" si="21">O322/N322*100</f>
        <v>12.689123468977465</v>
      </c>
    </row>
    <row r="323" spans="1:16" x14ac:dyDescent="0.25">
      <c r="A323" s="16" t="s">
        <v>22</v>
      </c>
      <c r="B323" s="16">
        <v>6</v>
      </c>
      <c r="C323" s="16">
        <v>1</v>
      </c>
      <c r="D323" s="16" t="s">
        <v>13</v>
      </c>
      <c r="E323" s="16">
        <v>1</v>
      </c>
      <c r="F323" s="15">
        <v>41834</v>
      </c>
      <c r="G323" s="14">
        <v>0.72916666666666696</v>
      </c>
      <c r="H323" s="15">
        <v>41835</v>
      </c>
      <c r="I323" s="14">
        <v>0.75</v>
      </c>
      <c r="J323" s="16">
        <v>90</v>
      </c>
      <c r="K323" s="31">
        <v>126.63333333333333</v>
      </c>
      <c r="L323" s="30">
        <v>40064.949999999997</v>
      </c>
      <c r="M323" s="31">
        <f t="shared" ref="M323:M386" si="22">L323*15*60</f>
        <v>36058455</v>
      </c>
      <c r="N323" s="31">
        <f t="shared" ref="N323:N386" si="23">M323/1000000</f>
        <v>36.058455000000002</v>
      </c>
      <c r="O323" s="24">
        <f t="shared" si="20"/>
        <v>2.9892316835935642</v>
      </c>
      <c r="P323" s="24">
        <f t="shared" si="21"/>
        <v>8.2899605199212321</v>
      </c>
    </row>
    <row r="324" spans="1:16" x14ac:dyDescent="0.25">
      <c r="A324" s="16" t="s">
        <v>22</v>
      </c>
      <c r="B324" s="16">
        <v>6</v>
      </c>
      <c r="C324" s="16">
        <v>1</v>
      </c>
      <c r="D324" s="16" t="s">
        <v>13</v>
      </c>
      <c r="E324" s="16">
        <v>1</v>
      </c>
      <c r="F324" s="15">
        <v>41834</v>
      </c>
      <c r="G324" s="14">
        <v>0.72916666666666696</v>
      </c>
      <c r="H324" s="15">
        <v>41835</v>
      </c>
      <c r="I324" s="14">
        <v>0.75</v>
      </c>
      <c r="J324" s="16">
        <v>95</v>
      </c>
      <c r="K324" s="31">
        <v>86.633333333333326</v>
      </c>
      <c r="L324" s="30">
        <v>40064.949999999997</v>
      </c>
      <c r="M324" s="31">
        <f t="shared" si="22"/>
        <v>36058455</v>
      </c>
      <c r="N324" s="31">
        <f t="shared" si="23"/>
        <v>36.058455000000002</v>
      </c>
      <c r="O324" s="24">
        <f t="shared" si="20"/>
        <v>2.0855161787846805</v>
      </c>
      <c r="P324" s="24">
        <f t="shared" si="21"/>
        <v>5.7837091988125398</v>
      </c>
    </row>
    <row r="325" spans="1:16" x14ac:dyDescent="0.25">
      <c r="A325" s="16" t="s">
        <v>22</v>
      </c>
      <c r="B325" s="16">
        <v>6</v>
      </c>
      <c r="C325" s="16">
        <v>1</v>
      </c>
      <c r="D325" s="16" t="s">
        <v>13</v>
      </c>
      <c r="E325" s="16">
        <v>1</v>
      </c>
      <c r="F325" s="15">
        <v>41834</v>
      </c>
      <c r="G325" s="14">
        <v>0.72916666666666696</v>
      </c>
      <c r="H325" s="15">
        <v>41835</v>
      </c>
      <c r="I325" s="14">
        <v>0.75</v>
      </c>
      <c r="J325" s="16">
        <v>100</v>
      </c>
      <c r="K325" s="31">
        <v>245.70000000000002</v>
      </c>
      <c r="L325" s="30">
        <v>40064.949999999997</v>
      </c>
      <c r="M325" s="31">
        <f t="shared" si="22"/>
        <v>36058455</v>
      </c>
      <c r="N325" s="31">
        <f t="shared" si="23"/>
        <v>36.058455000000002</v>
      </c>
      <c r="O325" s="24">
        <f t="shared" si="20"/>
        <v>8.7286995234890039</v>
      </c>
      <c r="P325" s="24">
        <f t="shared" si="21"/>
        <v>24.207081316958821</v>
      </c>
    </row>
    <row r="326" spans="1:16" x14ac:dyDescent="0.25">
      <c r="A326" s="16" t="s">
        <v>22</v>
      </c>
      <c r="B326" s="16">
        <v>6</v>
      </c>
      <c r="C326" s="16">
        <v>2</v>
      </c>
      <c r="D326" s="16" t="s">
        <v>12</v>
      </c>
      <c r="E326" s="16">
        <v>2</v>
      </c>
      <c r="F326" s="15">
        <v>41834</v>
      </c>
      <c r="G326" s="14">
        <v>0.72916666666666696</v>
      </c>
      <c r="H326" s="15">
        <v>41835</v>
      </c>
      <c r="I326" s="14">
        <v>0.75</v>
      </c>
      <c r="J326" s="16">
        <v>0</v>
      </c>
      <c r="K326" s="31">
        <v>49.83333333333335</v>
      </c>
      <c r="L326" s="30">
        <v>40064.949999999997</v>
      </c>
      <c r="M326" s="31">
        <f t="shared" si="22"/>
        <v>36058455</v>
      </c>
      <c r="N326" s="31">
        <f t="shared" si="23"/>
        <v>36.058455000000002</v>
      </c>
      <c r="O326" s="24">
        <f t="shared" si="20"/>
        <v>1.4975289639755249</v>
      </c>
      <c r="P326" s="24">
        <f t="shared" si="21"/>
        <v>4.1530591479183592</v>
      </c>
    </row>
    <row r="327" spans="1:16" x14ac:dyDescent="0.25">
      <c r="A327" s="16" t="s">
        <v>22</v>
      </c>
      <c r="B327" s="16">
        <v>6</v>
      </c>
      <c r="C327" s="16">
        <v>2</v>
      </c>
      <c r="D327" s="16" t="s">
        <v>12</v>
      </c>
      <c r="E327" s="16">
        <v>2</v>
      </c>
      <c r="F327" s="15">
        <v>41834</v>
      </c>
      <c r="G327" s="14">
        <v>0.72916666666666696</v>
      </c>
      <c r="H327" s="15">
        <v>41835</v>
      </c>
      <c r="I327" s="14">
        <v>0.75</v>
      </c>
      <c r="J327" s="16">
        <v>5</v>
      </c>
      <c r="K327" s="31">
        <v>19.199999999999989</v>
      </c>
      <c r="L327" s="30">
        <v>40064.949999999997</v>
      </c>
      <c r="M327" s="31">
        <f t="shared" si="22"/>
        <v>36058455</v>
      </c>
      <c r="N327" s="31">
        <f t="shared" si="23"/>
        <v>36.058455000000002</v>
      </c>
      <c r="O327" s="24">
        <f t="shared" si="20"/>
        <v>1.1366852964973388</v>
      </c>
      <c r="P327" s="24">
        <f t="shared" si="21"/>
        <v>3.1523405439787671</v>
      </c>
    </row>
    <row r="328" spans="1:16" x14ac:dyDescent="0.25">
      <c r="A328" s="16" t="s">
        <v>22</v>
      </c>
      <c r="B328" s="16">
        <v>6</v>
      </c>
      <c r="C328" s="16">
        <v>2</v>
      </c>
      <c r="D328" s="16" t="s">
        <v>12</v>
      </c>
      <c r="E328" s="16">
        <v>2</v>
      </c>
      <c r="F328" s="15">
        <v>41834</v>
      </c>
      <c r="G328" s="14">
        <v>0.72916666666666696</v>
      </c>
      <c r="H328" s="15">
        <v>41835</v>
      </c>
      <c r="I328" s="14">
        <v>0.75</v>
      </c>
      <c r="J328" s="16">
        <v>10</v>
      </c>
      <c r="K328" s="31">
        <v>27.700000000000006</v>
      </c>
      <c r="L328" s="30">
        <v>40064.949999999997</v>
      </c>
      <c r="M328" s="31">
        <f t="shared" si="22"/>
        <v>36058455</v>
      </c>
      <c r="N328" s="31">
        <f t="shared" si="23"/>
        <v>36.058455000000002</v>
      </c>
      <c r="O328" s="24">
        <f t="shared" si="20"/>
        <v>1.2270542672929279</v>
      </c>
      <c r="P328" s="24">
        <f t="shared" si="21"/>
        <v>3.4029585219137308</v>
      </c>
    </row>
    <row r="329" spans="1:16" x14ac:dyDescent="0.25">
      <c r="A329" s="16" t="s">
        <v>22</v>
      </c>
      <c r="B329" s="16">
        <v>6</v>
      </c>
      <c r="C329" s="16">
        <v>2</v>
      </c>
      <c r="D329" s="16" t="s">
        <v>12</v>
      </c>
      <c r="E329" s="16">
        <v>2</v>
      </c>
      <c r="F329" s="15">
        <v>41834</v>
      </c>
      <c r="G329" s="14">
        <v>0.72916666666666696</v>
      </c>
      <c r="H329" s="15">
        <v>41835</v>
      </c>
      <c r="I329" s="14">
        <v>0.75</v>
      </c>
      <c r="J329" s="16">
        <v>15</v>
      </c>
      <c r="K329" s="31">
        <v>34.9</v>
      </c>
      <c r="L329" s="30">
        <v>40064.949999999997</v>
      </c>
      <c r="M329" s="31">
        <f t="shared" si="22"/>
        <v>36058455</v>
      </c>
      <c r="N329" s="31">
        <f t="shared" si="23"/>
        <v>36.058455000000002</v>
      </c>
      <c r="O329" s="24">
        <f t="shared" si="20"/>
        <v>1.3092001685313259</v>
      </c>
      <c r="P329" s="24">
        <f t="shared" si="21"/>
        <v>3.6307716693111947</v>
      </c>
    </row>
    <row r="330" spans="1:16" x14ac:dyDescent="0.25">
      <c r="A330" s="16" t="s">
        <v>22</v>
      </c>
      <c r="B330" s="16">
        <v>6</v>
      </c>
      <c r="C330" s="16">
        <v>2</v>
      </c>
      <c r="D330" s="16" t="s">
        <v>12</v>
      </c>
      <c r="E330" s="16">
        <v>2</v>
      </c>
      <c r="F330" s="15">
        <v>41834</v>
      </c>
      <c r="G330" s="14">
        <v>0.72916666666666696</v>
      </c>
      <c r="H330" s="15">
        <v>41835</v>
      </c>
      <c r="I330" s="14">
        <v>0.75</v>
      </c>
      <c r="J330" s="16">
        <v>20</v>
      </c>
      <c r="K330" s="31">
        <v>14.200000000000008</v>
      </c>
      <c r="L330" s="30">
        <v>40064.949999999997</v>
      </c>
      <c r="M330" s="31">
        <f t="shared" si="22"/>
        <v>36058455</v>
      </c>
      <c r="N330" s="31">
        <f t="shared" si="23"/>
        <v>36.058455000000002</v>
      </c>
      <c r="O330" s="24">
        <f t="shared" si="20"/>
        <v>1.0866682810881667</v>
      </c>
      <c r="P330" s="24">
        <f t="shared" si="21"/>
        <v>3.0136296219240859</v>
      </c>
    </row>
    <row r="331" spans="1:16" x14ac:dyDescent="0.25">
      <c r="A331" s="16" t="s">
        <v>22</v>
      </c>
      <c r="B331" s="16">
        <v>6</v>
      </c>
      <c r="C331" s="16">
        <v>2</v>
      </c>
      <c r="D331" s="16" t="s">
        <v>12</v>
      </c>
      <c r="E331" s="16">
        <v>2</v>
      </c>
      <c r="F331" s="15">
        <v>41834</v>
      </c>
      <c r="G331" s="14">
        <v>0.72916666666666696</v>
      </c>
      <c r="H331" s="15">
        <v>41835</v>
      </c>
      <c r="I331" s="14">
        <v>0.75</v>
      </c>
      <c r="J331" s="16">
        <v>25</v>
      </c>
      <c r="K331" s="31">
        <v>20.066666666666663</v>
      </c>
      <c r="L331" s="30">
        <v>40064.949999999997</v>
      </c>
      <c r="M331" s="31">
        <f t="shared" si="22"/>
        <v>36058455</v>
      </c>
      <c r="N331" s="31">
        <f t="shared" si="23"/>
        <v>36.058455000000002</v>
      </c>
      <c r="O331" s="24">
        <f t="shared" si="20"/>
        <v>1.1455861098550353</v>
      </c>
      <c r="P331" s="24">
        <f t="shared" si="21"/>
        <v>3.1770249442330103</v>
      </c>
    </row>
    <row r="332" spans="1:16" x14ac:dyDescent="0.25">
      <c r="A332" s="16" t="s">
        <v>22</v>
      </c>
      <c r="B332" s="16">
        <v>6</v>
      </c>
      <c r="C332" s="16">
        <v>2</v>
      </c>
      <c r="D332" s="16" t="s">
        <v>12</v>
      </c>
      <c r="E332" s="16">
        <v>2</v>
      </c>
      <c r="F332" s="15">
        <v>41834</v>
      </c>
      <c r="G332" s="14">
        <v>0.72916666666666696</v>
      </c>
      <c r="H332" s="15">
        <v>41835</v>
      </c>
      <c r="I332" s="14">
        <v>0.75</v>
      </c>
      <c r="J332" s="16">
        <v>30</v>
      </c>
      <c r="K332" s="31">
        <v>29.300000000000011</v>
      </c>
      <c r="L332" s="30">
        <v>40064.949999999997</v>
      </c>
      <c r="M332" s="31">
        <f t="shared" si="22"/>
        <v>36058455</v>
      </c>
      <c r="N332" s="31">
        <f t="shared" si="23"/>
        <v>36.058455000000002</v>
      </c>
      <c r="O332" s="24">
        <f t="shared" si="20"/>
        <v>1.2448516825938392</v>
      </c>
      <c r="P332" s="24">
        <f t="shared" si="21"/>
        <v>3.4523156430130992</v>
      </c>
    </row>
    <row r="333" spans="1:16" x14ac:dyDescent="0.25">
      <c r="A333" s="16" t="s">
        <v>22</v>
      </c>
      <c r="B333" s="16">
        <v>6</v>
      </c>
      <c r="C333" s="16">
        <v>2</v>
      </c>
      <c r="D333" s="16" t="s">
        <v>12</v>
      </c>
      <c r="E333" s="16">
        <v>2</v>
      </c>
      <c r="F333" s="15">
        <v>41834</v>
      </c>
      <c r="G333" s="14">
        <v>0.72916666666666696</v>
      </c>
      <c r="H333" s="15">
        <v>41835</v>
      </c>
      <c r="I333" s="14">
        <v>0.75</v>
      </c>
      <c r="J333" s="16">
        <v>35</v>
      </c>
      <c r="K333" s="31">
        <v>81.849999999999994</v>
      </c>
      <c r="L333" s="30">
        <v>40064.949999999997</v>
      </c>
      <c r="M333" s="31">
        <f t="shared" si="22"/>
        <v>36058455</v>
      </c>
      <c r="N333" s="31">
        <f t="shared" si="23"/>
        <v>36.058455000000002</v>
      </c>
      <c r="O333" s="24">
        <f t="shared" si="20"/>
        <v>1.9976398173389573</v>
      </c>
      <c r="P333" s="24">
        <f t="shared" si="21"/>
        <v>5.5400039112573101</v>
      </c>
    </row>
    <row r="334" spans="1:16" x14ac:dyDescent="0.25">
      <c r="A334" s="16" t="s">
        <v>22</v>
      </c>
      <c r="B334" s="16">
        <v>6</v>
      </c>
      <c r="C334" s="16">
        <v>2</v>
      </c>
      <c r="D334" s="16" t="s">
        <v>12</v>
      </c>
      <c r="E334" s="16">
        <v>2</v>
      </c>
      <c r="F334" s="15">
        <v>41834</v>
      </c>
      <c r="G334" s="14">
        <v>0.72916666666666696</v>
      </c>
      <c r="H334" s="15">
        <v>41835</v>
      </c>
      <c r="I334" s="14">
        <v>0.75</v>
      </c>
      <c r="J334" s="16">
        <v>40</v>
      </c>
      <c r="K334" s="31">
        <v>62.79999999999999</v>
      </c>
      <c r="L334" s="30">
        <v>40064.949999999997</v>
      </c>
      <c r="M334" s="31">
        <f t="shared" si="22"/>
        <v>36058455</v>
      </c>
      <c r="N334" s="31">
        <f t="shared" si="23"/>
        <v>36.058455000000002</v>
      </c>
      <c r="O334" s="24">
        <f t="shared" si="20"/>
        <v>1.6828964602532366</v>
      </c>
      <c r="P334" s="24">
        <f t="shared" si="21"/>
        <v>4.6671341305478471</v>
      </c>
    </row>
    <row r="335" spans="1:16" x14ac:dyDescent="0.25">
      <c r="A335" s="16" t="s">
        <v>22</v>
      </c>
      <c r="B335" s="16">
        <v>6</v>
      </c>
      <c r="C335" s="16">
        <v>2</v>
      </c>
      <c r="D335" s="16" t="s">
        <v>12</v>
      </c>
      <c r="E335" s="16">
        <v>2</v>
      </c>
      <c r="F335" s="15">
        <v>41834</v>
      </c>
      <c r="G335" s="14">
        <v>0.72916666666666696</v>
      </c>
      <c r="H335" s="15">
        <v>41835</v>
      </c>
      <c r="I335" s="14">
        <v>0.75</v>
      </c>
      <c r="J335" s="16">
        <v>45</v>
      </c>
      <c r="K335" s="31">
        <v>93.75</v>
      </c>
      <c r="L335" s="30">
        <v>40064.949999999997</v>
      </c>
      <c r="M335" s="31">
        <f t="shared" si="22"/>
        <v>36058455</v>
      </c>
      <c r="N335" s="31">
        <f t="shared" si="23"/>
        <v>36.058455000000002</v>
      </c>
      <c r="O335" s="24">
        <f t="shared" si="20"/>
        <v>2.2234641161230106</v>
      </c>
      <c r="P335" s="24">
        <f t="shared" si="21"/>
        <v>6.1662767196293089</v>
      </c>
    </row>
    <row r="336" spans="1:16" x14ac:dyDescent="0.25">
      <c r="A336" s="16" t="s">
        <v>22</v>
      </c>
      <c r="B336" s="16">
        <v>6</v>
      </c>
      <c r="C336" s="16">
        <v>2</v>
      </c>
      <c r="D336" s="16" t="s">
        <v>12</v>
      </c>
      <c r="E336" s="16">
        <v>2</v>
      </c>
      <c r="F336" s="15">
        <v>41834</v>
      </c>
      <c r="G336" s="14">
        <v>0.72916666666666696</v>
      </c>
      <c r="H336" s="15">
        <v>41835</v>
      </c>
      <c r="I336" s="14">
        <v>0.75</v>
      </c>
      <c r="J336" s="16">
        <v>50</v>
      </c>
      <c r="K336" s="31">
        <v>37.366666666666674</v>
      </c>
      <c r="L336" s="30">
        <v>40064.949999999997</v>
      </c>
      <c r="M336" s="31">
        <f t="shared" si="22"/>
        <v>36058455</v>
      </c>
      <c r="N336" s="31">
        <f t="shared" si="23"/>
        <v>36.058455000000002</v>
      </c>
      <c r="O336" s="24">
        <f t="shared" si="20"/>
        <v>1.338589426023999</v>
      </c>
      <c r="P336" s="24">
        <f t="shared" si="21"/>
        <v>3.7122761527747064</v>
      </c>
    </row>
    <row r="337" spans="1:16" x14ac:dyDescent="0.25">
      <c r="A337" s="16" t="s">
        <v>22</v>
      </c>
      <c r="B337" s="16">
        <v>6</v>
      </c>
      <c r="C337" s="16">
        <v>2</v>
      </c>
      <c r="D337" s="16" t="s">
        <v>12</v>
      </c>
      <c r="E337" s="16">
        <v>2</v>
      </c>
      <c r="F337" s="15">
        <v>41834</v>
      </c>
      <c r="G337" s="14">
        <v>0.72916666666666696</v>
      </c>
      <c r="H337" s="15">
        <v>41835</v>
      </c>
      <c r="I337" s="14">
        <v>0.75</v>
      </c>
      <c r="J337" s="16">
        <v>55</v>
      </c>
      <c r="K337" s="31">
        <v>83.033333333333346</v>
      </c>
      <c r="L337" s="30">
        <v>40064.949999999997</v>
      </c>
      <c r="M337" s="31">
        <f t="shared" si="22"/>
        <v>36058455</v>
      </c>
      <c r="N337" s="31">
        <f t="shared" si="23"/>
        <v>36.058455000000002</v>
      </c>
      <c r="O337" s="24">
        <f t="shared" si="20"/>
        <v>2.0190283732924952</v>
      </c>
      <c r="P337" s="24">
        <f t="shared" si="21"/>
        <v>5.5993202517758878</v>
      </c>
    </row>
    <row r="338" spans="1:16" x14ac:dyDescent="0.25">
      <c r="A338" s="16" t="s">
        <v>22</v>
      </c>
      <c r="B338" s="16">
        <v>6</v>
      </c>
      <c r="C338" s="16">
        <v>2</v>
      </c>
      <c r="D338" s="16" t="s">
        <v>12</v>
      </c>
      <c r="E338" s="16">
        <v>2</v>
      </c>
      <c r="F338" s="15">
        <v>41834</v>
      </c>
      <c r="G338" s="14">
        <v>0.72916666666666696</v>
      </c>
      <c r="H338" s="15">
        <v>41835</v>
      </c>
      <c r="I338" s="14">
        <v>0.75</v>
      </c>
      <c r="J338" s="16">
        <v>60</v>
      </c>
      <c r="K338" s="31">
        <v>78.500000000000014</v>
      </c>
      <c r="L338" s="30">
        <v>40064.949999999997</v>
      </c>
      <c r="M338" s="31">
        <f t="shared" si="22"/>
        <v>36058455</v>
      </c>
      <c r="N338" s="31">
        <f t="shared" si="23"/>
        <v>36.058455000000002</v>
      </c>
      <c r="O338" s="24">
        <f t="shared" si="20"/>
        <v>1.9383098700876595</v>
      </c>
      <c r="P338" s="24">
        <f t="shared" si="21"/>
        <v>5.3754656711932318</v>
      </c>
    </row>
    <row r="339" spans="1:16" x14ac:dyDescent="0.25">
      <c r="A339" s="16" t="s">
        <v>22</v>
      </c>
      <c r="B339" s="16">
        <v>6</v>
      </c>
      <c r="C339" s="16">
        <v>2</v>
      </c>
      <c r="D339" s="16" t="s">
        <v>12</v>
      </c>
      <c r="E339" s="16">
        <v>2</v>
      </c>
      <c r="F339" s="15">
        <v>41834</v>
      </c>
      <c r="G339" s="14">
        <v>0.72916666666666696</v>
      </c>
      <c r="H339" s="15">
        <v>41835</v>
      </c>
      <c r="I339" s="14">
        <v>0.75</v>
      </c>
      <c r="J339" s="16">
        <v>65</v>
      </c>
      <c r="K339" s="31">
        <v>78.800000000000011</v>
      </c>
      <c r="L339" s="30">
        <v>40064.949999999997</v>
      </c>
      <c r="M339" s="31">
        <f t="shared" si="22"/>
        <v>36058455</v>
      </c>
      <c r="N339" s="31">
        <f t="shared" si="23"/>
        <v>36.058455000000002</v>
      </c>
      <c r="O339" s="24">
        <f t="shared" si="20"/>
        <v>1.9435503782392924</v>
      </c>
      <c r="P339" s="24">
        <f t="shared" si="21"/>
        <v>5.389999039723949</v>
      </c>
    </row>
    <row r="340" spans="1:16" x14ac:dyDescent="0.25">
      <c r="A340" s="16" t="s">
        <v>22</v>
      </c>
      <c r="B340" s="16">
        <v>6</v>
      </c>
      <c r="C340" s="16">
        <v>2</v>
      </c>
      <c r="D340" s="16" t="s">
        <v>12</v>
      </c>
      <c r="E340" s="16">
        <v>2</v>
      </c>
      <c r="F340" s="15">
        <v>41834</v>
      </c>
      <c r="G340" s="14">
        <v>0.72916666666666696</v>
      </c>
      <c r="H340" s="15">
        <v>41835</v>
      </c>
      <c r="I340" s="14">
        <v>0.75</v>
      </c>
      <c r="J340" s="16">
        <v>70</v>
      </c>
      <c r="K340" s="31">
        <v>10.233333333333329</v>
      </c>
      <c r="L340" s="30">
        <v>40064.949999999997</v>
      </c>
      <c r="M340" s="31">
        <f t="shared" si="22"/>
        <v>36058455</v>
      </c>
      <c r="N340" s="31">
        <f t="shared" si="23"/>
        <v>36.058455000000002</v>
      </c>
      <c r="O340" s="24">
        <f t="shared" si="20"/>
        <v>1.0485585299662641</v>
      </c>
      <c r="P340" s="24">
        <f t="shared" si="21"/>
        <v>2.907940814342334</v>
      </c>
    </row>
    <row r="341" spans="1:16" x14ac:dyDescent="0.25">
      <c r="A341" s="16" t="s">
        <v>22</v>
      </c>
      <c r="B341" s="16">
        <v>6</v>
      </c>
      <c r="C341" s="16">
        <v>2</v>
      </c>
      <c r="D341" s="16" t="s">
        <v>12</v>
      </c>
      <c r="E341" s="16">
        <v>2</v>
      </c>
      <c r="F341" s="15">
        <v>41834</v>
      </c>
      <c r="G341" s="14">
        <v>0.72916666666666696</v>
      </c>
      <c r="H341" s="15">
        <v>41835</v>
      </c>
      <c r="I341" s="14">
        <v>0.75</v>
      </c>
      <c r="J341" s="16">
        <v>75</v>
      </c>
      <c r="K341" s="31">
        <v>11.700000000000008</v>
      </c>
      <c r="L341" s="30">
        <v>40064.949999999997</v>
      </c>
      <c r="M341" s="31">
        <f t="shared" si="22"/>
        <v>36058455</v>
      </c>
      <c r="N341" s="31">
        <f t="shared" si="23"/>
        <v>36.058455000000002</v>
      </c>
      <c r="O341" s="24">
        <f t="shared" si="20"/>
        <v>1.0624912562527113</v>
      </c>
      <c r="P341" s="24">
        <f t="shared" si="21"/>
        <v>2.9465800912787619</v>
      </c>
    </row>
    <row r="342" spans="1:16" x14ac:dyDescent="0.25">
      <c r="A342" s="16" t="s">
        <v>22</v>
      </c>
      <c r="B342" s="16">
        <v>6</v>
      </c>
      <c r="C342" s="16">
        <v>2</v>
      </c>
      <c r="D342" s="16" t="s">
        <v>12</v>
      </c>
      <c r="E342" s="16">
        <v>2</v>
      </c>
      <c r="F342" s="15">
        <v>41834</v>
      </c>
      <c r="G342" s="14">
        <v>0.72916666666666696</v>
      </c>
      <c r="H342" s="15">
        <v>41835</v>
      </c>
      <c r="I342" s="14">
        <v>0.75</v>
      </c>
      <c r="J342" s="16">
        <v>80</v>
      </c>
      <c r="K342" s="31">
        <v>35.733333333333313</v>
      </c>
      <c r="L342" s="30">
        <v>40064.949999999997</v>
      </c>
      <c r="M342" s="31">
        <f t="shared" si="22"/>
        <v>36058455</v>
      </c>
      <c r="N342" s="31">
        <f t="shared" si="23"/>
        <v>36.058455000000002</v>
      </c>
      <c r="O342" s="24">
        <f t="shared" si="20"/>
        <v>1.3190560832760461</v>
      </c>
      <c r="P342" s="24">
        <f t="shared" si="21"/>
        <v>3.6581048280522444</v>
      </c>
    </row>
    <row r="343" spans="1:16" x14ac:dyDescent="0.25">
      <c r="A343" s="16" t="s">
        <v>22</v>
      </c>
      <c r="B343" s="16">
        <v>6</v>
      </c>
      <c r="C343" s="16">
        <v>2</v>
      </c>
      <c r="D343" s="16" t="s">
        <v>12</v>
      </c>
      <c r="E343" s="16">
        <v>2</v>
      </c>
      <c r="F343" s="15">
        <v>41834</v>
      </c>
      <c r="G343" s="14">
        <v>0.72916666666666696</v>
      </c>
      <c r="H343" s="15">
        <v>41835</v>
      </c>
      <c r="I343" s="14">
        <v>0.75</v>
      </c>
      <c r="J343" s="16">
        <v>85</v>
      </c>
      <c r="K343" s="31">
        <v>34.533333333333324</v>
      </c>
      <c r="L343" s="30">
        <v>40064.949999999997</v>
      </c>
      <c r="M343" s="31">
        <f t="shared" si="22"/>
        <v>36058455</v>
      </c>
      <c r="N343" s="31">
        <f t="shared" si="23"/>
        <v>36.058455000000002</v>
      </c>
      <c r="O343" s="24">
        <f t="shared" si="20"/>
        <v>1.3048869287351004</v>
      </c>
      <c r="P343" s="24">
        <f t="shared" si="21"/>
        <v>3.6188098706256278</v>
      </c>
    </row>
    <row r="344" spans="1:16" x14ac:dyDescent="0.25">
      <c r="A344" s="16" t="s">
        <v>22</v>
      </c>
      <c r="B344" s="16">
        <v>6</v>
      </c>
      <c r="C344" s="16">
        <v>2</v>
      </c>
      <c r="D344" s="16" t="s">
        <v>12</v>
      </c>
      <c r="E344" s="16">
        <v>2</v>
      </c>
      <c r="F344" s="15">
        <v>41834</v>
      </c>
      <c r="G344" s="14">
        <v>0.72916666666666696</v>
      </c>
      <c r="H344" s="15">
        <v>41835</v>
      </c>
      <c r="I344" s="14">
        <v>0.75</v>
      </c>
      <c r="J344" s="16">
        <v>90</v>
      </c>
      <c r="K344" s="31">
        <v>24.033333333333342</v>
      </c>
      <c r="L344" s="30">
        <v>40064.949999999997</v>
      </c>
      <c r="M344" s="31">
        <f t="shared" si="22"/>
        <v>36058455</v>
      </c>
      <c r="N344" s="31">
        <f t="shared" si="23"/>
        <v>36.058455000000002</v>
      </c>
      <c r="O344" s="24">
        <f t="shared" si="20"/>
        <v>1.1872223183141744</v>
      </c>
      <c r="P344" s="24">
        <f t="shared" si="21"/>
        <v>3.2924935866336327</v>
      </c>
    </row>
    <row r="345" spans="1:16" x14ac:dyDescent="0.25">
      <c r="A345" s="16" t="s">
        <v>22</v>
      </c>
      <c r="B345" s="16">
        <v>6</v>
      </c>
      <c r="C345" s="16">
        <v>2</v>
      </c>
      <c r="D345" s="16" t="s">
        <v>12</v>
      </c>
      <c r="E345" s="16">
        <v>2</v>
      </c>
      <c r="F345" s="15">
        <v>41834</v>
      </c>
      <c r="G345" s="14">
        <v>0.72916666666666696</v>
      </c>
      <c r="H345" s="15">
        <v>41835</v>
      </c>
      <c r="I345" s="14">
        <v>0.75</v>
      </c>
      <c r="J345" s="16">
        <v>95</v>
      </c>
      <c r="K345" s="31">
        <v>27.266666666666669</v>
      </c>
      <c r="L345" s="30">
        <v>40064.949999999997</v>
      </c>
      <c r="M345" s="31">
        <f t="shared" si="22"/>
        <v>36058455</v>
      </c>
      <c r="N345" s="31">
        <f t="shared" si="23"/>
        <v>36.058455000000002</v>
      </c>
      <c r="O345" s="24">
        <f t="shared" si="20"/>
        <v>1.222278075278735</v>
      </c>
      <c r="P345" s="24">
        <f t="shared" si="21"/>
        <v>3.3897128295672543</v>
      </c>
    </row>
    <row r="346" spans="1:16" x14ac:dyDescent="0.25">
      <c r="A346" s="16" t="s">
        <v>22</v>
      </c>
      <c r="B346" s="16">
        <v>6</v>
      </c>
      <c r="C346" s="16">
        <v>2</v>
      </c>
      <c r="D346" s="16" t="s">
        <v>12</v>
      </c>
      <c r="E346" s="16">
        <v>2</v>
      </c>
      <c r="F346" s="15">
        <v>41834</v>
      </c>
      <c r="G346" s="14">
        <v>0.72916666666666696</v>
      </c>
      <c r="H346" s="15">
        <v>41835</v>
      </c>
      <c r="I346" s="14">
        <v>0.75</v>
      </c>
      <c r="J346" s="16">
        <v>100</v>
      </c>
      <c r="K346" s="31">
        <v>83.75</v>
      </c>
      <c r="L346" s="30">
        <v>40064.949999999997</v>
      </c>
      <c r="M346" s="31">
        <f t="shared" si="22"/>
        <v>36058455</v>
      </c>
      <c r="N346" s="31">
        <f t="shared" si="23"/>
        <v>36.058455000000002</v>
      </c>
      <c r="O346" s="24">
        <f t="shared" si="20"/>
        <v>2.0320931950563468</v>
      </c>
      <c r="P346" s="24">
        <f t="shared" si="21"/>
        <v>5.6355525910811952</v>
      </c>
    </row>
    <row r="347" spans="1:16" x14ac:dyDescent="0.25">
      <c r="A347" s="12" t="s">
        <v>23</v>
      </c>
      <c r="B347" s="12">
        <v>7</v>
      </c>
      <c r="C347" s="12">
        <v>1</v>
      </c>
      <c r="D347" s="12" t="s">
        <v>13</v>
      </c>
      <c r="E347" s="12">
        <v>1</v>
      </c>
      <c r="F347" s="11">
        <v>42199</v>
      </c>
      <c r="G347" s="10">
        <v>0.77083333333333337</v>
      </c>
      <c r="H347" s="11">
        <v>41835</v>
      </c>
      <c r="I347" s="10">
        <v>0.6875</v>
      </c>
      <c r="J347" s="12">
        <v>0</v>
      </c>
      <c r="K347" s="31">
        <v>179.50666666666666</v>
      </c>
      <c r="L347" s="30">
        <v>40064.949999999997</v>
      </c>
      <c r="M347" s="31">
        <f t="shared" si="22"/>
        <v>36058455</v>
      </c>
      <c r="N347" s="31">
        <f t="shared" si="23"/>
        <v>36.058455000000002</v>
      </c>
      <c r="O347" s="24">
        <f t="shared" si="20"/>
        <v>4.8108625500387294</v>
      </c>
      <c r="P347" s="24">
        <f t="shared" si="21"/>
        <v>13.341843265438659</v>
      </c>
    </row>
    <row r="348" spans="1:16" x14ac:dyDescent="0.25">
      <c r="A348" s="12" t="s">
        <v>23</v>
      </c>
      <c r="B348" s="12">
        <v>7</v>
      </c>
      <c r="C348" s="12">
        <v>1</v>
      </c>
      <c r="D348" s="12" t="s">
        <v>13</v>
      </c>
      <c r="E348" s="12">
        <v>1</v>
      </c>
      <c r="F348" s="11">
        <v>42199</v>
      </c>
      <c r="G348" s="10">
        <v>0.77083333333333337</v>
      </c>
      <c r="H348" s="11">
        <v>41835</v>
      </c>
      <c r="I348" s="10">
        <v>0.6875</v>
      </c>
      <c r="J348" s="12">
        <v>5</v>
      </c>
      <c r="K348" s="31">
        <v>119.44</v>
      </c>
      <c r="L348" s="30">
        <v>40064.949999999997</v>
      </c>
      <c r="M348" s="31">
        <f t="shared" si="22"/>
        <v>36058455</v>
      </c>
      <c r="N348" s="31">
        <f t="shared" si="23"/>
        <v>36.058455000000002</v>
      </c>
      <c r="O348" s="24">
        <f t="shared" si="20"/>
        <v>2.8018401349334794</v>
      </c>
      <c r="P348" s="24">
        <f t="shared" si="21"/>
        <v>7.7702722840828296</v>
      </c>
    </row>
    <row r="349" spans="1:16" x14ac:dyDescent="0.25">
      <c r="A349" s="12" t="s">
        <v>23</v>
      </c>
      <c r="B349" s="12">
        <v>7</v>
      </c>
      <c r="C349" s="12">
        <v>1</v>
      </c>
      <c r="D349" s="12" t="s">
        <v>13</v>
      </c>
      <c r="E349" s="12">
        <v>1</v>
      </c>
      <c r="F349" s="11">
        <v>42199</v>
      </c>
      <c r="G349" s="10">
        <v>0.77083333333333304</v>
      </c>
      <c r="H349" s="11">
        <v>41835</v>
      </c>
      <c r="I349" s="10">
        <v>0.6875</v>
      </c>
      <c r="J349" s="12">
        <v>10</v>
      </c>
      <c r="K349" s="31">
        <v>20.673333333333314</v>
      </c>
      <c r="L349" s="30">
        <v>40064.949999999997</v>
      </c>
      <c r="M349" s="31">
        <f t="shared" si="22"/>
        <v>36058455</v>
      </c>
      <c r="N349" s="31">
        <f t="shared" si="23"/>
        <v>36.058455000000002</v>
      </c>
      <c r="O349" s="24">
        <f t="shared" si="20"/>
        <v>1.1518581170128448</v>
      </c>
      <c r="P349" s="24">
        <f t="shared" si="21"/>
        <v>3.1944189428328107</v>
      </c>
    </row>
    <row r="350" spans="1:16" x14ac:dyDescent="0.25">
      <c r="A350" s="12" t="s">
        <v>23</v>
      </c>
      <c r="B350" s="12">
        <v>7</v>
      </c>
      <c r="C350" s="12">
        <v>1</v>
      </c>
      <c r="D350" s="12" t="s">
        <v>13</v>
      </c>
      <c r="E350" s="12">
        <v>1</v>
      </c>
      <c r="F350" s="11">
        <v>42199</v>
      </c>
      <c r="G350" s="10">
        <v>0.77083333333333304</v>
      </c>
      <c r="H350" s="11">
        <v>41835</v>
      </c>
      <c r="I350" s="10">
        <v>0.6875</v>
      </c>
      <c r="J350" s="12">
        <v>15</v>
      </c>
      <c r="K350" s="31">
        <v>166.64000000000001</v>
      </c>
      <c r="L350" s="30">
        <v>40064.949999999997</v>
      </c>
      <c r="M350" s="31">
        <f t="shared" si="22"/>
        <v>36058455</v>
      </c>
      <c r="N350" s="31">
        <f t="shared" si="23"/>
        <v>36.058455000000002</v>
      </c>
      <c r="O350" s="24">
        <f t="shared" si="20"/>
        <v>4.2848107799646762</v>
      </c>
      <c r="P350" s="24">
        <f t="shared" si="21"/>
        <v>11.882957214791027</v>
      </c>
    </row>
    <row r="351" spans="1:16" x14ac:dyDescent="0.25">
      <c r="A351" s="12" t="s">
        <v>23</v>
      </c>
      <c r="B351" s="12">
        <v>7</v>
      </c>
      <c r="C351" s="12">
        <v>1</v>
      </c>
      <c r="D351" s="12" t="s">
        <v>13</v>
      </c>
      <c r="E351" s="12">
        <v>1</v>
      </c>
      <c r="F351" s="11">
        <v>42199</v>
      </c>
      <c r="G351" s="10">
        <v>0.77083333333333304</v>
      </c>
      <c r="H351" s="11">
        <v>41835</v>
      </c>
      <c r="I351" s="10">
        <v>0.6875</v>
      </c>
      <c r="J351" s="12">
        <v>20</v>
      </c>
      <c r="K351" s="31">
        <v>116.13999999999999</v>
      </c>
      <c r="L351" s="30">
        <v>40064.949999999997</v>
      </c>
      <c r="M351" s="31">
        <f t="shared" si="22"/>
        <v>36058455</v>
      </c>
      <c r="N351" s="31">
        <f t="shared" si="23"/>
        <v>36.058455000000002</v>
      </c>
      <c r="O351" s="24">
        <f t="shared" si="20"/>
        <v>2.7198490770052759</v>
      </c>
      <c r="P351" s="24">
        <f t="shared" si="21"/>
        <v>7.5428885597158155</v>
      </c>
    </row>
    <row r="352" spans="1:16" x14ac:dyDescent="0.25">
      <c r="A352" s="12" t="s">
        <v>23</v>
      </c>
      <c r="B352" s="12">
        <v>7</v>
      </c>
      <c r="C352" s="12">
        <v>1</v>
      </c>
      <c r="D352" s="12" t="s">
        <v>13</v>
      </c>
      <c r="E352" s="12">
        <v>1</v>
      </c>
      <c r="F352" s="11">
        <v>42199</v>
      </c>
      <c r="G352" s="10">
        <v>0.77083333333333304</v>
      </c>
      <c r="H352" s="11">
        <v>41835</v>
      </c>
      <c r="I352" s="10">
        <v>0.6875</v>
      </c>
      <c r="J352" s="12">
        <v>25</v>
      </c>
      <c r="K352" s="31">
        <v>168.47333333333333</v>
      </c>
      <c r="L352" s="30">
        <v>40064.949999999997</v>
      </c>
      <c r="M352" s="31">
        <f t="shared" si="22"/>
        <v>36058455</v>
      </c>
      <c r="N352" s="31">
        <f t="shared" si="23"/>
        <v>36.058455000000002</v>
      </c>
      <c r="O352" s="24">
        <f t="shared" si="20"/>
        <v>4.3560966489625113</v>
      </c>
      <c r="P352" s="24">
        <f t="shared" si="21"/>
        <v>12.080652509827477</v>
      </c>
    </row>
    <row r="353" spans="1:16" x14ac:dyDescent="0.25">
      <c r="A353" s="12" t="s">
        <v>23</v>
      </c>
      <c r="B353" s="12">
        <v>7</v>
      </c>
      <c r="C353" s="12">
        <v>1</v>
      </c>
      <c r="D353" s="12" t="s">
        <v>13</v>
      </c>
      <c r="E353" s="12">
        <v>1</v>
      </c>
      <c r="F353" s="11">
        <v>42199</v>
      </c>
      <c r="G353" s="10">
        <v>0.77083333333333304</v>
      </c>
      <c r="H353" s="11">
        <v>41835</v>
      </c>
      <c r="I353" s="10">
        <v>0.6875</v>
      </c>
      <c r="J353" s="12">
        <v>30</v>
      </c>
      <c r="K353" s="31">
        <v>151.67333333333332</v>
      </c>
      <c r="L353" s="30">
        <v>40064.949999999997</v>
      </c>
      <c r="M353" s="31">
        <f t="shared" si="22"/>
        <v>36058455</v>
      </c>
      <c r="N353" s="31">
        <f t="shared" si="23"/>
        <v>36.058455000000002</v>
      </c>
      <c r="O353" s="24">
        <f t="shared" si="20"/>
        <v>3.744830637718342</v>
      </c>
      <c r="P353" s="24">
        <f t="shared" si="21"/>
        <v>10.38544396236151</v>
      </c>
    </row>
    <row r="354" spans="1:16" x14ac:dyDescent="0.25">
      <c r="A354" s="12" t="s">
        <v>23</v>
      </c>
      <c r="B354" s="12">
        <v>7</v>
      </c>
      <c r="C354" s="12">
        <v>1</v>
      </c>
      <c r="D354" s="12" t="s">
        <v>13</v>
      </c>
      <c r="E354" s="12">
        <v>1</v>
      </c>
      <c r="F354" s="11">
        <v>42199</v>
      </c>
      <c r="G354" s="10">
        <v>0.77083333333333304</v>
      </c>
      <c r="H354" s="11">
        <v>41835</v>
      </c>
      <c r="I354" s="10">
        <v>0.6875</v>
      </c>
      <c r="J354" s="12">
        <v>35</v>
      </c>
      <c r="K354" s="31">
        <v>22.039999999999988</v>
      </c>
      <c r="L354" s="30">
        <v>40064.949999999997</v>
      </c>
      <c r="M354" s="31">
        <f t="shared" si="22"/>
        <v>36058455</v>
      </c>
      <c r="N354" s="31">
        <f t="shared" si="23"/>
        <v>36.058455000000002</v>
      </c>
      <c r="O354" s="24">
        <f t="shared" si="20"/>
        <v>1.1661134625030525</v>
      </c>
      <c r="P354" s="24">
        <f t="shared" si="21"/>
        <v>3.2339529314360598</v>
      </c>
    </row>
    <row r="355" spans="1:16" x14ac:dyDescent="0.25">
      <c r="A355" s="12" t="s">
        <v>23</v>
      </c>
      <c r="B355" s="12">
        <v>7</v>
      </c>
      <c r="C355" s="12">
        <v>1</v>
      </c>
      <c r="D355" s="12" t="s">
        <v>13</v>
      </c>
      <c r="E355" s="12">
        <v>1</v>
      </c>
      <c r="F355" s="11">
        <v>42199</v>
      </c>
      <c r="G355" s="10">
        <v>0.77083333333333304</v>
      </c>
      <c r="H355" s="11">
        <v>41835</v>
      </c>
      <c r="I355" s="10">
        <v>0.6875</v>
      </c>
      <c r="J355" s="12">
        <v>40</v>
      </c>
      <c r="K355" s="31">
        <v>77.939999999999984</v>
      </c>
      <c r="L355" s="30">
        <v>40064.949999999997</v>
      </c>
      <c r="M355" s="31">
        <f t="shared" si="22"/>
        <v>36058455</v>
      </c>
      <c r="N355" s="31">
        <f t="shared" si="23"/>
        <v>36.058455000000002</v>
      </c>
      <c r="O355" s="24">
        <f t="shared" si="20"/>
        <v>1.9285653651220895</v>
      </c>
      <c r="P355" s="24">
        <f t="shared" si="21"/>
        <v>5.348441482371026</v>
      </c>
    </row>
    <row r="356" spans="1:16" x14ac:dyDescent="0.25">
      <c r="A356" s="12" t="s">
        <v>23</v>
      </c>
      <c r="B356" s="12">
        <v>7</v>
      </c>
      <c r="C356" s="12">
        <v>1</v>
      </c>
      <c r="D356" s="12" t="s">
        <v>13</v>
      </c>
      <c r="E356" s="12">
        <v>1</v>
      </c>
      <c r="F356" s="11">
        <v>42199</v>
      </c>
      <c r="G356" s="10">
        <v>0.77083333333333304</v>
      </c>
      <c r="H356" s="11">
        <v>41835</v>
      </c>
      <c r="I356" s="10">
        <v>0.6875</v>
      </c>
      <c r="J356" s="12">
        <v>45</v>
      </c>
      <c r="K356" s="31">
        <v>153.10666666666665</v>
      </c>
      <c r="L356" s="30">
        <v>40064.949999999997</v>
      </c>
      <c r="M356" s="31">
        <f t="shared" si="22"/>
        <v>36058455</v>
      </c>
      <c r="N356" s="31">
        <f t="shared" si="23"/>
        <v>36.058455000000002</v>
      </c>
      <c r="O356" s="24">
        <f t="shared" si="20"/>
        <v>3.7934518857413706</v>
      </c>
      <c r="P356" s="24">
        <f t="shared" si="21"/>
        <v>10.520284038074761</v>
      </c>
    </row>
    <row r="357" spans="1:16" x14ac:dyDescent="0.25">
      <c r="A357" s="12" t="s">
        <v>23</v>
      </c>
      <c r="B357" s="12">
        <v>7</v>
      </c>
      <c r="C357" s="12">
        <v>1</v>
      </c>
      <c r="D357" s="12" t="s">
        <v>13</v>
      </c>
      <c r="E357" s="12">
        <v>1</v>
      </c>
      <c r="F357" s="11">
        <v>42199</v>
      </c>
      <c r="G357" s="10">
        <v>0.77083333333333304</v>
      </c>
      <c r="H357" s="11">
        <v>41835</v>
      </c>
      <c r="I357" s="10">
        <v>0.6875</v>
      </c>
      <c r="J357" s="12">
        <v>50</v>
      </c>
      <c r="K357" s="31">
        <v>15.773333333333317</v>
      </c>
      <c r="L357" s="30">
        <v>40064.949999999997</v>
      </c>
      <c r="M357" s="31">
        <f t="shared" si="22"/>
        <v>36058455</v>
      </c>
      <c r="N357" s="31">
        <f t="shared" si="23"/>
        <v>36.058455000000002</v>
      </c>
      <c r="O357" s="24">
        <f t="shared" si="20"/>
        <v>1.1021649615157334</v>
      </c>
      <c r="P357" s="24">
        <f t="shared" si="21"/>
        <v>3.0566061732698566</v>
      </c>
    </row>
    <row r="358" spans="1:16" x14ac:dyDescent="0.25">
      <c r="A358" s="12" t="s">
        <v>23</v>
      </c>
      <c r="B358" s="12">
        <v>7</v>
      </c>
      <c r="C358" s="12">
        <v>1</v>
      </c>
      <c r="D358" s="12" t="s">
        <v>13</v>
      </c>
      <c r="E358" s="12">
        <v>1</v>
      </c>
      <c r="F358" s="11">
        <v>42199</v>
      </c>
      <c r="G358" s="10">
        <v>0.77083333333333304</v>
      </c>
      <c r="H358" s="11">
        <v>41835</v>
      </c>
      <c r="I358" s="10">
        <v>0.6875</v>
      </c>
      <c r="J358" s="12">
        <v>55</v>
      </c>
      <c r="K358" s="31">
        <v>17.206666666666653</v>
      </c>
      <c r="L358" s="30">
        <v>40064.949999999997</v>
      </c>
      <c r="M358" s="31">
        <f t="shared" si="22"/>
        <v>36058455</v>
      </c>
      <c r="N358" s="31">
        <f t="shared" si="23"/>
        <v>36.058455000000002</v>
      </c>
      <c r="O358" s="24">
        <f t="shared" si="20"/>
        <v>1.1164749907641587</v>
      </c>
      <c r="P358" s="24">
        <f t="shared" si="21"/>
        <v>3.0962918149547969</v>
      </c>
    </row>
    <row r="359" spans="1:16" x14ac:dyDescent="0.25">
      <c r="A359" s="12" t="s">
        <v>23</v>
      </c>
      <c r="B359" s="12">
        <v>7</v>
      </c>
      <c r="C359" s="12">
        <v>1</v>
      </c>
      <c r="D359" s="12" t="s">
        <v>13</v>
      </c>
      <c r="E359" s="12">
        <v>1</v>
      </c>
      <c r="F359" s="11">
        <v>42199</v>
      </c>
      <c r="G359" s="10">
        <v>0.77083333333333304</v>
      </c>
      <c r="H359" s="11">
        <v>41835</v>
      </c>
      <c r="I359" s="10">
        <v>0.6875</v>
      </c>
      <c r="J359" s="12">
        <v>60</v>
      </c>
      <c r="K359" s="31">
        <v>28.289999999999992</v>
      </c>
      <c r="L359" s="30">
        <v>40064.949999999997</v>
      </c>
      <c r="M359" s="31">
        <f t="shared" si="22"/>
        <v>36058455</v>
      </c>
      <c r="N359" s="31">
        <f t="shared" si="23"/>
        <v>36.058455000000002</v>
      </c>
      <c r="O359" s="24">
        <f t="shared" si="20"/>
        <v>1.2335872551847147</v>
      </c>
      <c r="P359" s="24">
        <f t="shared" si="21"/>
        <v>3.4210762917732183</v>
      </c>
    </row>
    <row r="360" spans="1:16" x14ac:dyDescent="0.25">
      <c r="A360" s="12" t="s">
        <v>23</v>
      </c>
      <c r="B360" s="12">
        <v>7</v>
      </c>
      <c r="C360" s="12">
        <v>1</v>
      </c>
      <c r="D360" s="12" t="s">
        <v>13</v>
      </c>
      <c r="E360" s="12">
        <v>1</v>
      </c>
      <c r="F360" s="11">
        <v>42199</v>
      </c>
      <c r="G360" s="10">
        <v>0.77083333333333304</v>
      </c>
      <c r="H360" s="11">
        <v>41835</v>
      </c>
      <c r="I360" s="10">
        <v>0.6875</v>
      </c>
      <c r="J360" s="12">
        <v>65</v>
      </c>
      <c r="K360" s="31">
        <v>24.239999999999995</v>
      </c>
      <c r="L360" s="30">
        <v>40064.949999999997</v>
      </c>
      <c r="M360" s="31">
        <f t="shared" si="22"/>
        <v>36058455</v>
      </c>
      <c r="N360" s="31">
        <f t="shared" si="23"/>
        <v>36.058455000000002</v>
      </c>
      <c r="O360" s="24">
        <f t="shared" si="20"/>
        <v>1.1894326067572647</v>
      </c>
      <c r="P360" s="24">
        <f t="shared" si="21"/>
        <v>3.2986233235929396</v>
      </c>
    </row>
    <row r="361" spans="1:16" x14ac:dyDescent="0.25">
      <c r="A361" s="12" t="s">
        <v>23</v>
      </c>
      <c r="B361" s="12">
        <v>7</v>
      </c>
      <c r="C361" s="12">
        <v>1</v>
      </c>
      <c r="D361" s="12" t="s">
        <v>13</v>
      </c>
      <c r="E361" s="12">
        <v>1</v>
      </c>
      <c r="F361" s="11">
        <v>42199</v>
      </c>
      <c r="G361" s="10">
        <v>0.77083333333333304</v>
      </c>
      <c r="H361" s="11">
        <v>41835</v>
      </c>
      <c r="I361" s="10">
        <v>0.6875</v>
      </c>
      <c r="J361" s="12">
        <v>70</v>
      </c>
      <c r="K361" s="31">
        <v>14.339999999999998</v>
      </c>
      <c r="L361" s="30">
        <v>40064.949999999997</v>
      </c>
      <c r="M361" s="31">
        <f t="shared" si="22"/>
        <v>36058455</v>
      </c>
      <c r="N361" s="31">
        <f t="shared" si="23"/>
        <v>36.058455000000002</v>
      </c>
      <c r="O361" s="24">
        <f t="shared" si="20"/>
        <v>1.0880383460820242</v>
      </c>
      <c r="P361" s="24">
        <f t="shared" si="21"/>
        <v>3.0174291884719526</v>
      </c>
    </row>
    <row r="362" spans="1:16" x14ac:dyDescent="0.25">
      <c r="A362" s="12" t="s">
        <v>23</v>
      </c>
      <c r="B362" s="12">
        <v>7</v>
      </c>
      <c r="C362" s="12">
        <v>1</v>
      </c>
      <c r="D362" s="12" t="s">
        <v>13</v>
      </c>
      <c r="E362" s="12">
        <v>1</v>
      </c>
      <c r="F362" s="11">
        <v>42199</v>
      </c>
      <c r="G362" s="10">
        <v>0.77083333333333304</v>
      </c>
      <c r="H362" s="11">
        <v>41835</v>
      </c>
      <c r="I362" s="10">
        <v>0.6875</v>
      </c>
      <c r="J362" s="12">
        <v>75</v>
      </c>
      <c r="K362" s="31">
        <v>46.939999999999991</v>
      </c>
      <c r="L362" s="30">
        <v>40064.949999999997</v>
      </c>
      <c r="M362" s="31">
        <f t="shared" si="22"/>
        <v>36058455</v>
      </c>
      <c r="N362" s="31">
        <f t="shared" si="23"/>
        <v>36.058455000000002</v>
      </c>
      <c r="O362" s="24">
        <f t="shared" si="20"/>
        <v>1.4590366546733584</v>
      </c>
      <c r="P362" s="24">
        <f t="shared" si="21"/>
        <v>4.0463094014243213</v>
      </c>
    </row>
    <row r="363" spans="1:16" x14ac:dyDescent="0.25">
      <c r="A363" s="12" t="s">
        <v>23</v>
      </c>
      <c r="B363" s="12">
        <v>7</v>
      </c>
      <c r="C363" s="12">
        <v>1</v>
      </c>
      <c r="D363" s="12" t="s">
        <v>13</v>
      </c>
      <c r="E363" s="12">
        <v>1</v>
      </c>
      <c r="F363" s="11">
        <v>42199</v>
      </c>
      <c r="G363" s="10">
        <v>0.77083333333333304</v>
      </c>
      <c r="H363" s="11">
        <v>41835</v>
      </c>
      <c r="I363" s="10">
        <v>0.6875</v>
      </c>
      <c r="J363" s="12">
        <v>80</v>
      </c>
      <c r="K363" s="31">
        <v>237.34</v>
      </c>
      <c r="L363" s="30">
        <v>40064.949999999997</v>
      </c>
      <c r="M363" s="31">
        <f t="shared" si="22"/>
        <v>36058455</v>
      </c>
      <c r="N363" s="31">
        <f t="shared" si="23"/>
        <v>36.058455000000002</v>
      </c>
      <c r="O363" s="24">
        <f t="shared" si="20"/>
        <v>8.0960508416491521</v>
      </c>
      <c r="P363" s="24">
        <f t="shared" si="21"/>
        <v>22.452572750688159</v>
      </c>
    </row>
    <row r="364" spans="1:16" x14ac:dyDescent="0.25">
      <c r="A364" s="12" t="s">
        <v>23</v>
      </c>
      <c r="B364" s="12">
        <v>7</v>
      </c>
      <c r="C364" s="12">
        <v>1</v>
      </c>
      <c r="D364" s="12" t="s">
        <v>13</v>
      </c>
      <c r="E364" s="12">
        <v>1</v>
      </c>
      <c r="F364" s="11">
        <v>42199</v>
      </c>
      <c r="G364" s="10">
        <v>0.77083333333333304</v>
      </c>
      <c r="H364" s="11">
        <v>41835</v>
      </c>
      <c r="I364" s="10">
        <v>0.6875</v>
      </c>
      <c r="J364" s="12">
        <v>85</v>
      </c>
      <c r="K364" s="31">
        <v>84.806666666666644</v>
      </c>
      <c r="L364" s="30">
        <v>40064.949999999997</v>
      </c>
      <c r="M364" s="31">
        <f t="shared" si="22"/>
        <v>36058455</v>
      </c>
      <c r="N364" s="31">
        <f t="shared" si="23"/>
        <v>36.058455000000002</v>
      </c>
      <c r="O364" s="24">
        <f t="shared" si="20"/>
        <v>2.0515105846866906</v>
      </c>
      <c r="P364" s="24">
        <f t="shared" si="21"/>
        <v>5.6894023459593335</v>
      </c>
    </row>
    <row r="365" spans="1:16" x14ac:dyDescent="0.25">
      <c r="A365" s="12" t="s">
        <v>23</v>
      </c>
      <c r="B365" s="12">
        <v>7</v>
      </c>
      <c r="C365" s="12">
        <v>1</v>
      </c>
      <c r="D365" s="12" t="s">
        <v>13</v>
      </c>
      <c r="E365" s="12">
        <v>1</v>
      </c>
      <c r="F365" s="11">
        <v>42199</v>
      </c>
      <c r="G365" s="10">
        <v>0.77083333333333304</v>
      </c>
      <c r="H365" s="11">
        <v>41835</v>
      </c>
      <c r="I365" s="10">
        <v>0.6875</v>
      </c>
      <c r="J365" s="12">
        <v>90</v>
      </c>
      <c r="K365" s="31">
        <v>226.90666666666664</v>
      </c>
      <c r="L365" s="30">
        <v>40064.949999999997</v>
      </c>
      <c r="M365" s="31">
        <f t="shared" si="22"/>
        <v>36058455</v>
      </c>
      <c r="N365" s="31">
        <f t="shared" si="23"/>
        <v>36.058455000000002</v>
      </c>
      <c r="O365" s="24">
        <f t="shared" si="20"/>
        <v>7.3704325297801168</v>
      </c>
      <c r="P365" s="24">
        <f t="shared" si="21"/>
        <v>20.440233864096829</v>
      </c>
    </row>
    <row r="366" spans="1:16" x14ac:dyDescent="0.25">
      <c r="A366" s="12" t="s">
        <v>23</v>
      </c>
      <c r="B366" s="12">
        <v>7</v>
      </c>
      <c r="C366" s="12">
        <v>2</v>
      </c>
      <c r="D366" s="12" t="s">
        <v>12</v>
      </c>
      <c r="E366" s="12">
        <v>2</v>
      </c>
      <c r="F366" s="11">
        <v>42199</v>
      </c>
      <c r="G366" s="10">
        <v>0.77083333333333304</v>
      </c>
      <c r="H366" s="11">
        <v>41835</v>
      </c>
      <c r="I366" s="10">
        <v>0.6875</v>
      </c>
      <c r="J366" s="12">
        <v>0</v>
      </c>
      <c r="K366" s="31">
        <v>40.306666666666651</v>
      </c>
      <c r="L366" s="30">
        <v>40064.949999999997</v>
      </c>
      <c r="M366" s="31">
        <f t="shared" si="22"/>
        <v>36058455</v>
      </c>
      <c r="N366" s="31">
        <f t="shared" si="23"/>
        <v>36.058455000000002</v>
      </c>
      <c r="O366" s="24">
        <f t="shared" si="20"/>
        <v>1.3744812571024367</v>
      </c>
      <c r="P366" s="24">
        <f t="shared" si="21"/>
        <v>3.8118140588731175</v>
      </c>
    </row>
    <row r="367" spans="1:16" x14ac:dyDescent="0.25">
      <c r="A367" s="12" t="s">
        <v>23</v>
      </c>
      <c r="B367" s="12">
        <v>7</v>
      </c>
      <c r="C367" s="12">
        <v>2</v>
      </c>
      <c r="D367" s="12" t="s">
        <v>12</v>
      </c>
      <c r="E367" s="12">
        <v>2</v>
      </c>
      <c r="F367" s="11">
        <v>42199</v>
      </c>
      <c r="G367" s="10">
        <v>0.77083333333333304</v>
      </c>
      <c r="H367" s="11">
        <v>41835</v>
      </c>
      <c r="I367" s="10">
        <v>0.6875</v>
      </c>
      <c r="J367" s="12">
        <v>5</v>
      </c>
      <c r="K367" s="31">
        <v>73.273333333333326</v>
      </c>
      <c r="L367" s="30">
        <v>40064.949999999997</v>
      </c>
      <c r="M367" s="31">
        <f t="shared" si="22"/>
        <v>36058455</v>
      </c>
      <c r="N367" s="31">
        <f t="shared" si="23"/>
        <v>36.058455000000002</v>
      </c>
      <c r="O367" s="24">
        <f t="shared" si="20"/>
        <v>1.8492430484743121</v>
      </c>
      <c r="P367" s="24">
        <f t="shared" si="21"/>
        <v>5.1284589106058815</v>
      </c>
    </row>
    <row r="368" spans="1:16" x14ac:dyDescent="0.25">
      <c r="A368" s="12" t="s">
        <v>23</v>
      </c>
      <c r="B368" s="12">
        <v>7</v>
      </c>
      <c r="C368" s="12">
        <v>2</v>
      </c>
      <c r="D368" s="12" t="s">
        <v>12</v>
      </c>
      <c r="E368" s="12">
        <v>2</v>
      </c>
      <c r="F368" s="11">
        <v>42199</v>
      </c>
      <c r="G368" s="10">
        <v>0.77083333333333304</v>
      </c>
      <c r="H368" s="11">
        <v>41835</v>
      </c>
      <c r="I368" s="10">
        <v>0.6875</v>
      </c>
      <c r="J368" s="12">
        <v>10</v>
      </c>
      <c r="K368" s="31">
        <v>37.473333333333322</v>
      </c>
      <c r="L368" s="30">
        <v>40064.949999999997</v>
      </c>
      <c r="M368" s="31">
        <f t="shared" si="22"/>
        <v>36058455</v>
      </c>
      <c r="N368" s="31">
        <f t="shared" si="23"/>
        <v>36.058455000000002</v>
      </c>
      <c r="O368" s="24">
        <f t="shared" si="20"/>
        <v>1.33987508889242</v>
      </c>
      <c r="P368" s="24">
        <f t="shared" si="21"/>
        <v>3.7158416490457506</v>
      </c>
    </row>
    <row r="369" spans="1:16" x14ac:dyDescent="0.25">
      <c r="A369" s="12" t="s">
        <v>23</v>
      </c>
      <c r="B369" s="12">
        <v>7</v>
      </c>
      <c r="C369" s="12">
        <v>2</v>
      </c>
      <c r="D369" s="12" t="s">
        <v>12</v>
      </c>
      <c r="E369" s="12">
        <v>2</v>
      </c>
      <c r="F369" s="11">
        <v>42199</v>
      </c>
      <c r="G369" s="10">
        <v>0.77083333333333304</v>
      </c>
      <c r="H369" s="11">
        <v>41835</v>
      </c>
      <c r="I369" s="10">
        <v>0.6875</v>
      </c>
      <c r="J369" s="12">
        <v>15</v>
      </c>
      <c r="K369" s="31">
        <v>16.906666666666663</v>
      </c>
      <c r="L369" s="30">
        <v>40064.949999999997</v>
      </c>
      <c r="M369" s="31">
        <f t="shared" si="22"/>
        <v>36058455</v>
      </c>
      <c r="N369" s="31">
        <f t="shared" si="23"/>
        <v>36.058455000000002</v>
      </c>
      <c r="O369" s="24">
        <f t="shared" si="20"/>
        <v>1.1134645741803115</v>
      </c>
      <c r="P369" s="24">
        <f t="shared" si="21"/>
        <v>3.0879431028875515</v>
      </c>
    </row>
    <row r="370" spans="1:16" x14ac:dyDescent="0.25">
      <c r="A370" s="12" t="s">
        <v>23</v>
      </c>
      <c r="B370" s="12">
        <v>7</v>
      </c>
      <c r="C370" s="12">
        <v>2</v>
      </c>
      <c r="D370" s="12" t="s">
        <v>12</v>
      </c>
      <c r="E370" s="12">
        <v>2</v>
      </c>
      <c r="F370" s="11">
        <v>42199</v>
      </c>
      <c r="G370" s="10">
        <v>0.77083333333333304</v>
      </c>
      <c r="H370" s="11">
        <v>41835</v>
      </c>
      <c r="I370" s="10">
        <v>0.6875</v>
      </c>
      <c r="J370" s="12">
        <v>20</v>
      </c>
      <c r="K370" s="31">
        <v>75.606666666666641</v>
      </c>
      <c r="L370" s="30">
        <v>40064.949999999997</v>
      </c>
      <c r="M370" s="31">
        <f t="shared" si="22"/>
        <v>36058455</v>
      </c>
      <c r="N370" s="31">
        <f t="shared" si="23"/>
        <v>36.058455000000002</v>
      </c>
      <c r="O370" s="24">
        <f t="shared" si="20"/>
        <v>1.8884877799393744</v>
      </c>
      <c r="P370" s="24">
        <f t="shared" si="21"/>
        <v>5.2372953304277017</v>
      </c>
    </row>
    <row r="371" spans="1:16" x14ac:dyDescent="0.25">
      <c r="A371" s="12" t="s">
        <v>23</v>
      </c>
      <c r="B371" s="12">
        <v>7</v>
      </c>
      <c r="C371" s="12">
        <v>2</v>
      </c>
      <c r="D371" s="12" t="s">
        <v>12</v>
      </c>
      <c r="E371" s="12">
        <v>2</v>
      </c>
      <c r="F371" s="11">
        <v>42199</v>
      </c>
      <c r="G371" s="10">
        <v>0.77083333333333304</v>
      </c>
      <c r="H371" s="11">
        <v>41835</v>
      </c>
      <c r="I371" s="10">
        <v>0.6875</v>
      </c>
      <c r="J371" s="12">
        <v>25</v>
      </c>
      <c r="K371" s="31">
        <v>40.073333333333323</v>
      </c>
      <c r="L371" s="30">
        <v>40064.949999999997</v>
      </c>
      <c r="M371" s="31">
        <f t="shared" si="22"/>
        <v>36058455</v>
      </c>
      <c r="N371" s="31">
        <f t="shared" si="23"/>
        <v>36.058455000000002</v>
      </c>
      <c r="O371" s="24">
        <f t="shared" si="20"/>
        <v>1.3715978750732951</v>
      </c>
      <c r="P371" s="24">
        <f t="shared" si="21"/>
        <v>3.8038176485190367</v>
      </c>
    </row>
    <row r="372" spans="1:16" x14ac:dyDescent="0.25">
      <c r="A372" s="12" t="s">
        <v>23</v>
      </c>
      <c r="B372" s="12">
        <v>7</v>
      </c>
      <c r="C372" s="12">
        <v>2</v>
      </c>
      <c r="D372" s="12" t="s">
        <v>12</v>
      </c>
      <c r="E372" s="12">
        <v>2</v>
      </c>
      <c r="F372" s="11">
        <v>42199</v>
      </c>
      <c r="G372" s="10">
        <v>0.77083333333333304</v>
      </c>
      <c r="H372" s="11">
        <v>41835</v>
      </c>
      <c r="I372" s="10">
        <v>0.6875</v>
      </c>
      <c r="J372" s="12">
        <v>30</v>
      </c>
      <c r="K372" s="31">
        <v>75.539999999999978</v>
      </c>
      <c r="L372" s="30">
        <v>40064.949999999997</v>
      </c>
      <c r="M372" s="31">
        <f t="shared" si="22"/>
        <v>36058455</v>
      </c>
      <c r="N372" s="31">
        <f t="shared" si="23"/>
        <v>36.058455000000002</v>
      </c>
      <c r="O372" s="24">
        <f t="shared" si="20"/>
        <v>1.887355027131236</v>
      </c>
      <c r="P372" s="24">
        <f t="shared" si="21"/>
        <v>5.2341538957540914</v>
      </c>
    </row>
    <row r="373" spans="1:16" x14ac:dyDescent="0.25">
      <c r="A373" s="12" t="s">
        <v>23</v>
      </c>
      <c r="B373" s="12">
        <v>7</v>
      </c>
      <c r="C373" s="12">
        <v>2</v>
      </c>
      <c r="D373" s="12" t="s">
        <v>12</v>
      </c>
      <c r="E373" s="12">
        <v>2</v>
      </c>
      <c r="F373" s="11">
        <v>42199</v>
      </c>
      <c r="G373" s="10">
        <v>0.77083333333333304</v>
      </c>
      <c r="H373" s="11">
        <v>41835</v>
      </c>
      <c r="I373" s="10">
        <v>0.6875</v>
      </c>
      <c r="J373" s="12">
        <v>35</v>
      </c>
      <c r="K373" s="31">
        <v>169.79</v>
      </c>
      <c r="L373" s="30">
        <v>40064.949999999997</v>
      </c>
      <c r="M373" s="31">
        <f t="shared" si="22"/>
        <v>36058455</v>
      </c>
      <c r="N373" s="31">
        <f t="shared" si="23"/>
        <v>36.058455000000002</v>
      </c>
      <c r="O373" s="24">
        <f t="shared" si="20"/>
        <v>4.4080234529266571</v>
      </c>
      <c r="P373" s="24">
        <f t="shared" si="21"/>
        <v>12.224659800112503</v>
      </c>
    </row>
    <row r="374" spans="1:16" x14ac:dyDescent="0.25">
      <c r="A374" s="12" t="s">
        <v>23</v>
      </c>
      <c r="B374" s="12">
        <v>7</v>
      </c>
      <c r="C374" s="12">
        <v>2</v>
      </c>
      <c r="D374" s="12" t="s">
        <v>12</v>
      </c>
      <c r="E374" s="12">
        <v>2</v>
      </c>
      <c r="F374" s="11">
        <v>42199</v>
      </c>
      <c r="G374" s="10">
        <v>0.77083333333333304</v>
      </c>
      <c r="H374" s="11">
        <v>41835</v>
      </c>
      <c r="I374" s="10">
        <v>0.6875</v>
      </c>
      <c r="J374" s="12">
        <v>40</v>
      </c>
      <c r="K374" s="31">
        <v>106.70666666666665</v>
      </c>
      <c r="L374" s="30">
        <v>40064.949999999997</v>
      </c>
      <c r="M374" s="31">
        <f t="shared" si="22"/>
        <v>36058455</v>
      </c>
      <c r="N374" s="31">
        <f t="shared" si="23"/>
        <v>36.058455000000002</v>
      </c>
      <c r="O374" s="24">
        <f t="shared" si="20"/>
        <v>2.4984646229176959</v>
      </c>
      <c r="P374" s="24">
        <f t="shared" si="21"/>
        <v>6.9289286601927218</v>
      </c>
    </row>
    <row r="375" spans="1:16" x14ac:dyDescent="0.25">
      <c r="A375" s="12" t="s">
        <v>23</v>
      </c>
      <c r="B375" s="12">
        <v>7</v>
      </c>
      <c r="C375" s="12">
        <v>2</v>
      </c>
      <c r="D375" s="12" t="s">
        <v>12</v>
      </c>
      <c r="E375" s="12">
        <v>2</v>
      </c>
      <c r="F375" s="11">
        <v>42199</v>
      </c>
      <c r="G375" s="10">
        <v>0.77083333333333304</v>
      </c>
      <c r="H375" s="11">
        <v>41835</v>
      </c>
      <c r="I375" s="10">
        <v>0.6875</v>
      </c>
      <c r="J375" s="12">
        <v>45</v>
      </c>
      <c r="K375" s="31">
        <v>55.506666666666661</v>
      </c>
      <c r="L375" s="30">
        <v>40064.949999999997</v>
      </c>
      <c r="M375" s="31">
        <f t="shared" si="22"/>
        <v>36058455</v>
      </c>
      <c r="N375" s="31">
        <f t="shared" si="23"/>
        <v>36.058455000000002</v>
      </c>
      <c r="O375" s="24">
        <f t="shared" si="20"/>
        <v>1.5759785680234997</v>
      </c>
      <c r="P375" s="24">
        <f t="shared" si="21"/>
        <v>4.3706214479336394</v>
      </c>
    </row>
    <row r="376" spans="1:16" x14ac:dyDescent="0.25">
      <c r="A376" s="12" t="s">
        <v>23</v>
      </c>
      <c r="B376" s="12">
        <v>7</v>
      </c>
      <c r="C376" s="12">
        <v>2</v>
      </c>
      <c r="D376" s="12" t="s">
        <v>12</v>
      </c>
      <c r="E376" s="12">
        <v>2</v>
      </c>
      <c r="F376" s="11">
        <v>42199</v>
      </c>
      <c r="G376" s="10">
        <v>0.77083333333333304</v>
      </c>
      <c r="H376" s="11">
        <v>41835</v>
      </c>
      <c r="I376" s="10">
        <v>0.6875</v>
      </c>
      <c r="J376" s="12">
        <v>50</v>
      </c>
      <c r="K376" s="31">
        <v>33.606666666666648</v>
      </c>
      <c r="L376" s="30">
        <v>40064.949999999997</v>
      </c>
      <c r="M376" s="31">
        <f t="shared" si="22"/>
        <v>36058455</v>
      </c>
      <c r="N376" s="31">
        <f t="shared" si="23"/>
        <v>36.058455000000002</v>
      </c>
      <c r="O376" s="24">
        <f t="shared" si="20"/>
        <v>1.2940494269492353</v>
      </c>
      <c r="P376" s="24">
        <f t="shared" si="21"/>
        <v>3.5887545014039985</v>
      </c>
    </row>
    <row r="377" spans="1:16" x14ac:dyDescent="0.25">
      <c r="A377" s="12" t="s">
        <v>23</v>
      </c>
      <c r="B377" s="12">
        <v>7</v>
      </c>
      <c r="C377" s="12">
        <v>2</v>
      </c>
      <c r="D377" s="12" t="s">
        <v>12</v>
      </c>
      <c r="E377" s="12">
        <v>2</v>
      </c>
      <c r="F377" s="11">
        <v>42199</v>
      </c>
      <c r="G377" s="10">
        <v>0.77083333333333304</v>
      </c>
      <c r="H377" s="11">
        <v>41835</v>
      </c>
      <c r="I377" s="10">
        <v>0.6875</v>
      </c>
      <c r="J377" s="12">
        <v>55</v>
      </c>
      <c r="K377" s="31">
        <v>33.273333333333333</v>
      </c>
      <c r="L377" s="30">
        <v>40064.949999999997</v>
      </c>
      <c r="M377" s="31">
        <f t="shared" si="22"/>
        <v>36058455</v>
      </c>
      <c r="N377" s="31">
        <f t="shared" si="23"/>
        <v>36.058455000000002</v>
      </c>
      <c r="O377" s="24">
        <f t="shared" si="20"/>
        <v>1.2901730960719517</v>
      </c>
      <c r="P377" s="24">
        <f t="shared" si="21"/>
        <v>3.5780043711577538</v>
      </c>
    </row>
    <row r="378" spans="1:16" x14ac:dyDescent="0.25">
      <c r="A378" s="12" t="s">
        <v>23</v>
      </c>
      <c r="B378" s="12">
        <v>7</v>
      </c>
      <c r="C378" s="12">
        <v>2</v>
      </c>
      <c r="D378" s="12" t="s">
        <v>12</v>
      </c>
      <c r="E378" s="12">
        <v>2</v>
      </c>
      <c r="F378" s="11">
        <v>42199</v>
      </c>
      <c r="G378" s="10">
        <v>0.77083333333333304</v>
      </c>
      <c r="H378" s="11">
        <v>41835</v>
      </c>
      <c r="I378" s="10">
        <v>0.6875</v>
      </c>
      <c r="J378" s="12">
        <v>60</v>
      </c>
      <c r="K378" s="31">
        <v>51.339999999999996</v>
      </c>
      <c r="L378" s="30">
        <v>40064.949999999997</v>
      </c>
      <c r="M378" s="31">
        <f t="shared" si="22"/>
        <v>36058455</v>
      </c>
      <c r="N378" s="31">
        <f t="shared" si="23"/>
        <v>36.058455000000002</v>
      </c>
      <c r="O378" s="24">
        <f t="shared" si="20"/>
        <v>1.5179737591678892</v>
      </c>
      <c r="P378" s="24">
        <f t="shared" si="21"/>
        <v>4.2097581806205762</v>
      </c>
    </row>
    <row r="379" spans="1:16" x14ac:dyDescent="0.25">
      <c r="A379" s="12" t="s">
        <v>23</v>
      </c>
      <c r="B379" s="12">
        <v>7</v>
      </c>
      <c r="C379" s="12">
        <v>2</v>
      </c>
      <c r="D379" s="12" t="s">
        <v>12</v>
      </c>
      <c r="E379" s="12">
        <v>2</v>
      </c>
      <c r="F379" s="11">
        <v>42199</v>
      </c>
      <c r="G379" s="10">
        <v>0.77083333333333304</v>
      </c>
      <c r="H379" s="11">
        <v>41835</v>
      </c>
      <c r="I379" s="10">
        <v>0.6875</v>
      </c>
      <c r="J379" s="12">
        <v>65</v>
      </c>
      <c r="K379" s="31">
        <v>47.789999999999992</v>
      </c>
      <c r="L379" s="30">
        <v>40064.949999999997</v>
      </c>
      <c r="M379" s="31">
        <f t="shared" si="22"/>
        <v>36058455</v>
      </c>
      <c r="N379" s="31">
        <f t="shared" si="23"/>
        <v>36.058455000000002</v>
      </c>
      <c r="O379" s="24">
        <f t="shared" si="20"/>
        <v>1.4702410873942022</v>
      </c>
      <c r="P379" s="24">
        <f t="shared" si="21"/>
        <v>4.0773823709146777</v>
      </c>
    </row>
    <row r="380" spans="1:16" x14ac:dyDescent="0.25">
      <c r="A380" s="12" t="s">
        <v>23</v>
      </c>
      <c r="B380" s="12">
        <v>7</v>
      </c>
      <c r="C380" s="12">
        <v>2</v>
      </c>
      <c r="D380" s="12" t="s">
        <v>12</v>
      </c>
      <c r="E380" s="12">
        <v>2</v>
      </c>
      <c r="F380" s="11">
        <v>42199</v>
      </c>
      <c r="G380" s="10">
        <v>0.77083333333333304</v>
      </c>
      <c r="H380" s="11">
        <v>41835</v>
      </c>
      <c r="I380" s="10">
        <v>0.6875</v>
      </c>
      <c r="J380" s="12">
        <v>70</v>
      </c>
      <c r="K380" s="31">
        <v>48.306666666666651</v>
      </c>
      <c r="L380" s="30">
        <v>40064.949999999997</v>
      </c>
      <c r="M380" s="31">
        <f t="shared" si="22"/>
        <v>36058455</v>
      </c>
      <c r="N380" s="31">
        <f t="shared" si="23"/>
        <v>36.058455000000002</v>
      </c>
      <c r="O380" s="24">
        <f t="shared" si="20"/>
        <v>1.4770936282606821</v>
      </c>
      <c r="P380" s="24">
        <f t="shared" si="21"/>
        <v>4.0963863489455719</v>
      </c>
    </row>
    <row r="381" spans="1:16" x14ac:dyDescent="0.25">
      <c r="A381" s="12" t="s">
        <v>23</v>
      </c>
      <c r="B381" s="12">
        <v>7</v>
      </c>
      <c r="C381" s="12">
        <v>2</v>
      </c>
      <c r="D381" s="12" t="s">
        <v>12</v>
      </c>
      <c r="E381" s="12">
        <v>2</v>
      </c>
      <c r="F381" s="11">
        <v>42199</v>
      </c>
      <c r="G381" s="10">
        <v>0.77083333333333304</v>
      </c>
      <c r="H381" s="11">
        <v>41835</v>
      </c>
      <c r="I381" s="10">
        <v>0.6875</v>
      </c>
      <c r="J381" s="12">
        <v>75</v>
      </c>
      <c r="K381" s="31">
        <v>25.239999999999995</v>
      </c>
      <c r="L381" s="30">
        <v>40064.949999999997</v>
      </c>
      <c r="M381" s="31">
        <f t="shared" si="22"/>
        <v>36058455</v>
      </c>
      <c r="N381" s="31">
        <f t="shared" si="23"/>
        <v>36.058455000000002</v>
      </c>
      <c r="O381" s="24">
        <f t="shared" si="20"/>
        <v>1.2001858170804627</v>
      </c>
      <c r="P381" s="24">
        <f t="shared" si="21"/>
        <v>3.3284449294360021</v>
      </c>
    </row>
    <row r="382" spans="1:16" x14ac:dyDescent="0.25">
      <c r="A382" s="12" t="s">
        <v>23</v>
      </c>
      <c r="B382" s="12">
        <v>7</v>
      </c>
      <c r="C382" s="12">
        <v>2</v>
      </c>
      <c r="D382" s="12" t="s">
        <v>12</v>
      </c>
      <c r="E382" s="12">
        <v>2</v>
      </c>
      <c r="F382" s="11">
        <v>42199</v>
      </c>
      <c r="G382" s="10">
        <v>0.77083333333333304</v>
      </c>
      <c r="H382" s="11">
        <v>41835</v>
      </c>
      <c r="I382" s="10">
        <v>0.6875</v>
      </c>
      <c r="J382" s="12">
        <v>80</v>
      </c>
      <c r="K382" s="31">
        <v>26.173333333333332</v>
      </c>
      <c r="L382" s="30">
        <v>40064.949999999997</v>
      </c>
      <c r="M382" s="31">
        <f t="shared" si="22"/>
        <v>36058455</v>
      </c>
      <c r="N382" s="31">
        <f t="shared" si="23"/>
        <v>36.058455000000002</v>
      </c>
      <c r="O382" s="24">
        <f t="shared" si="20"/>
        <v>1.210309839308114</v>
      </c>
      <c r="P382" s="24">
        <f t="shared" si="21"/>
        <v>3.3565216238691145</v>
      </c>
    </row>
    <row r="383" spans="1:16" x14ac:dyDescent="0.25">
      <c r="A383" s="12" t="s">
        <v>23</v>
      </c>
      <c r="B383" s="12">
        <v>7</v>
      </c>
      <c r="C383" s="12">
        <v>2</v>
      </c>
      <c r="D383" s="12" t="s">
        <v>12</v>
      </c>
      <c r="E383" s="12">
        <v>2</v>
      </c>
      <c r="F383" s="11">
        <v>42199</v>
      </c>
      <c r="G383" s="10">
        <v>0.77083333333333304</v>
      </c>
      <c r="H383" s="11">
        <v>41835</v>
      </c>
      <c r="I383" s="10">
        <v>0.6875</v>
      </c>
      <c r="J383" s="12">
        <v>85</v>
      </c>
      <c r="K383" s="31">
        <v>18.973333333333326</v>
      </c>
      <c r="L383" s="30">
        <v>40064.949999999997</v>
      </c>
      <c r="M383" s="31">
        <f t="shared" si="22"/>
        <v>36058455</v>
      </c>
      <c r="N383" s="31">
        <f t="shared" si="23"/>
        <v>36.058455000000002</v>
      </c>
      <c r="O383" s="24">
        <f t="shared" si="20"/>
        <v>1.1343688220997232</v>
      </c>
      <c r="P383" s="24">
        <f t="shared" si="21"/>
        <v>3.145916324201143</v>
      </c>
    </row>
    <row r="384" spans="1:16" x14ac:dyDescent="0.25">
      <c r="A384" s="12" t="s">
        <v>23</v>
      </c>
      <c r="B384" s="12">
        <v>7</v>
      </c>
      <c r="C384" s="12">
        <v>2</v>
      </c>
      <c r="D384" s="12" t="s">
        <v>12</v>
      </c>
      <c r="E384" s="12">
        <v>2</v>
      </c>
      <c r="F384" s="11">
        <v>42199</v>
      </c>
      <c r="G384" s="10">
        <v>0.77083333333333304</v>
      </c>
      <c r="H384" s="11">
        <v>41835</v>
      </c>
      <c r="I384" s="10">
        <v>0.6875</v>
      </c>
      <c r="J384" s="12">
        <v>90</v>
      </c>
      <c r="K384" s="31">
        <v>54.69</v>
      </c>
      <c r="L384" s="30">
        <v>40064.949999999997</v>
      </c>
      <c r="M384" s="31">
        <f t="shared" si="22"/>
        <v>36058455</v>
      </c>
      <c r="N384" s="31">
        <f t="shared" si="23"/>
        <v>36.058455000000002</v>
      </c>
      <c r="O384" s="24">
        <f t="shared" si="20"/>
        <v>1.5644375905965617</v>
      </c>
      <c r="P384" s="24">
        <f t="shared" si="21"/>
        <v>4.3386151475335302</v>
      </c>
    </row>
    <row r="385" spans="1:16" x14ac:dyDescent="0.25">
      <c r="A385" s="12" t="s">
        <v>24</v>
      </c>
      <c r="B385" s="12">
        <v>8</v>
      </c>
      <c r="C385" s="12">
        <v>1</v>
      </c>
      <c r="D385" s="12" t="s">
        <v>13</v>
      </c>
      <c r="E385" s="12">
        <v>1</v>
      </c>
      <c r="F385" s="11">
        <v>41876</v>
      </c>
      <c r="G385" s="10">
        <v>0.77083333333333337</v>
      </c>
      <c r="H385" s="11">
        <v>41877</v>
      </c>
      <c r="I385" s="10">
        <v>0.77083333333333337</v>
      </c>
      <c r="J385" s="16">
        <v>0</v>
      </c>
      <c r="K385" s="25">
        <v>279.85833333333335</v>
      </c>
      <c r="L385" s="9">
        <v>22322.319999999996</v>
      </c>
      <c r="M385" s="31">
        <f t="shared" si="22"/>
        <v>20090087.999999996</v>
      </c>
      <c r="N385" s="31">
        <f t="shared" si="23"/>
        <v>20.090087999999998</v>
      </c>
      <c r="O385" s="24">
        <f t="shared" si="20"/>
        <v>11.870322675519413</v>
      </c>
      <c r="P385" s="24">
        <f t="shared" si="21"/>
        <v>59.08546879197052</v>
      </c>
    </row>
    <row r="386" spans="1:16" x14ac:dyDescent="0.25">
      <c r="A386" s="12" t="s">
        <v>24</v>
      </c>
      <c r="B386" s="12">
        <v>8</v>
      </c>
      <c r="C386" s="12">
        <v>1</v>
      </c>
      <c r="D386" s="12" t="s">
        <v>13</v>
      </c>
      <c r="E386" s="12">
        <v>1</v>
      </c>
      <c r="F386" s="11">
        <v>41876</v>
      </c>
      <c r="G386" s="10">
        <v>0.77083333333333337</v>
      </c>
      <c r="H386" s="11">
        <v>41877</v>
      </c>
      <c r="I386" s="10">
        <v>0.77083333333333337</v>
      </c>
      <c r="J386" s="16">
        <v>5</v>
      </c>
      <c r="K386" s="25">
        <v>236.17500000000001</v>
      </c>
      <c r="L386" s="9">
        <v>22322.319999999996</v>
      </c>
      <c r="M386" s="31">
        <f t="shared" si="22"/>
        <v>20090087.999999996</v>
      </c>
      <c r="N386" s="31">
        <f t="shared" si="23"/>
        <v>20.090087999999998</v>
      </c>
      <c r="O386" s="24">
        <f t="shared" ref="O386:O449" si="24">0.9563*EXP(0.009*K386)</f>
        <v>8.0116072178813784</v>
      </c>
      <c r="P386" s="24">
        <f t="shared" ref="P386:P449" si="25">O386/N386*100</f>
        <v>39.878407789360502</v>
      </c>
    </row>
    <row r="387" spans="1:16" x14ac:dyDescent="0.25">
      <c r="A387" s="12" t="s">
        <v>24</v>
      </c>
      <c r="B387" s="12">
        <v>8</v>
      </c>
      <c r="C387" s="12">
        <v>1</v>
      </c>
      <c r="D387" s="12" t="s">
        <v>13</v>
      </c>
      <c r="E387" s="12">
        <v>1</v>
      </c>
      <c r="F387" s="11">
        <v>41876</v>
      </c>
      <c r="G387" s="10">
        <v>0.77083333333333304</v>
      </c>
      <c r="H387" s="11">
        <v>41877</v>
      </c>
      <c r="I387" s="10">
        <v>0.77083333333333304</v>
      </c>
      <c r="J387" s="16">
        <v>10</v>
      </c>
      <c r="K387" s="25">
        <v>316.315</v>
      </c>
      <c r="L387" s="9">
        <v>22322.32</v>
      </c>
      <c r="M387" s="31">
        <f t="shared" ref="M387:M450" si="26">L387*15*60</f>
        <v>20090088</v>
      </c>
      <c r="N387" s="31">
        <f t="shared" ref="N387:N450" si="27">M387/1000000</f>
        <v>20.090088000000002</v>
      </c>
      <c r="O387" s="24">
        <f t="shared" si="24"/>
        <v>16.480063742983994</v>
      </c>
      <c r="P387" s="24">
        <f t="shared" si="25"/>
        <v>82.030819093395664</v>
      </c>
    </row>
    <row r="388" spans="1:16" x14ac:dyDescent="0.25">
      <c r="A388" s="12" t="s">
        <v>24</v>
      </c>
      <c r="B388" s="12">
        <v>8</v>
      </c>
      <c r="C388" s="12">
        <v>1</v>
      </c>
      <c r="D388" s="12" t="s">
        <v>13</v>
      </c>
      <c r="E388" s="12">
        <v>1</v>
      </c>
      <c r="F388" s="11">
        <v>41876</v>
      </c>
      <c r="G388" s="10">
        <v>0.77083333333333304</v>
      </c>
      <c r="H388" s="11">
        <v>41877</v>
      </c>
      <c r="I388" s="10">
        <v>0.77083333333333304</v>
      </c>
      <c r="J388" s="16">
        <v>15</v>
      </c>
      <c r="K388" s="25">
        <v>266.25833333333333</v>
      </c>
      <c r="L388" s="9">
        <v>22322.32</v>
      </c>
      <c r="M388" s="31">
        <f t="shared" si="26"/>
        <v>20090088</v>
      </c>
      <c r="N388" s="31">
        <f t="shared" si="27"/>
        <v>20.090088000000002</v>
      </c>
      <c r="O388" s="24">
        <f t="shared" si="24"/>
        <v>10.502794791583487</v>
      </c>
      <c r="P388" s="24">
        <f t="shared" si="25"/>
        <v>52.278490724298898</v>
      </c>
    </row>
    <row r="389" spans="1:16" x14ac:dyDescent="0.25">
      <c r="A389" s="12" t="s">
        <v>24</v>
      </c>
      <c r="B389" s="12">
        <v>8</v>
      </c>
      <c r="C389" s="12">
        <v>1</v>
      </c>
      <c r="D389" s="12" t="s">
        <v>13</v>
      </c>
      <c r="E389" s="12">
        <v>1</v>
      </c>
      <c r="F389" s="11">
        <v>41876</v>
      </c>
      <c r="G389" s="10">
        <v>0.77083333333333304</v>
      </c>
      <c r="H389" s="11">
        <v>41877</v>
      </c>
      <c r="I389" s="10">
        <v>0.77083333333333304</v>
      </c>
      <c r="J389" s="16">
        <v>20</v>
      </c>
      <c r="K389" s="25">
        <v>55.958333333333336</v>
      </c>
      <c r="L389" s="9">
        <v>22322.32</v>
      </c>
      <c r="M389" s="31">
        <f t="shared" si="26"/>
        <v>20090088</v>
      </c>
      <c r="N389" s="31">
        <f t="shared" si="27"/>
        <v>20.090088000000002</v>
      </c>
      <c r="O389" s="24">
        <f t="shared" si="24"/>
        <v>1.5823979594760227</v>
      </c>
      <c r="P389" s="24">
        <f t="shared" si="25"/>
        <v>7.8765108419436629</v>
      </c>
    </row>
    <row r="390" spans="1:16" x14ac:dyDescent="0.25">
      <c r="A390" s="12" t="s">
        <v>24</v>
      </c>
      <c r="B390" s="12">
        <v>8</v>
      </c>
      <c r="C390" s="12">
        <v>1</v>
      </c>
      <c r="D390" s="12" t="s">
        <v>13</v>
      </c>
      <c r="E390" s="12">
        <v>1</v>
      </c>
      <c r="F390" s="11">
        <v>41876</v>
      </c>
      <c r="G390" s="10">
        <v>0.77083333333333304</v>
      </c>
      <c r="H390" s="11">
        <v>41877</v>
      </c>
      <c r="I390" s="10">
        <v>0.77083333333333304</v>
      </c>
      <c r="J390" s="16">
        <v>25</v>
      </c>
      <c r="K390" s="25">
        <v>79.658333333333317</v>
      </c>
      <c r="L390" s="9">
        <v>22322.32</v>
      </c>
      <c r="M390" s="31">
        <f t="shared" si="26"/>
        <v>20090088</v>
      </c>
      <c r="N390" s="31">
        <f t="shared" si="27"/>
        <v>20.090088000000002</v>
      </c>
      <c r="O390" s="24">
        <f t="shared" si="24"/>
        <v>1.9586224458193719</v>
      </c>
      <c r="P390" s="24">
        <f t="shared" si="25"/>
        <v>9.7491979418874219</v>
      </c>
    </row>
    <row r="391" spans="1:16" x14ac:dyDescent="0.25">
      <c r="A391" s="12" t="s">
        <v>24</v>
      </c>
      <c r="B391" s="12">
        <v>8</v>
      </c>
      <c r="C391" s="12">
        <v>1</v>
      </c>
      <c r="D391" s="12" t="s">
        <v>13</v>
      </c>
      <c r="E391" s="12">
        <v>1</v>
      </c>
      <c r="F391" s="11">
        <v>41876</v>
      </c>
      <c r="G391" s="10">
        <v>0.77083333333333304</v>
      </c>
      <c r="H391" s="11">
        <v>41877</v>
      </c>
      <c r="I391" s="10">
        <v>0.77083333333333304</v>
      </c>
      <c r="J391" s="16">
        <v>30</v>
      </c>
      <c r="K391" s="25">
        <v>111.39166666666667</v>
      </c>
      <c r="L391" s="9">
        <v>22322.32</v>
      </c>
      <c r="M391" s="31">
        <f t="shared" si="26"/>
        <v>20090088</v>
      </c>
      <c r="N391" s="31">
        <f t="shared" si="27"/>
        <v>20.090088000000002</v>
      </c>
      <c r="O391" s="24">
        <f t="shared" si="24"/>
        <v>2.606064925834628</v>
      </c>
      <c r="P391" s="24">
        <f t="shared" si="25"/>
        <v>12.971894029705734</v>
      </c>
    </row>
    <row r="392" spans="1:16" x14ac:dyDescent="0.25">
      <c r="A392" s="12" t="s">
        <v>24</v>
      </c>
      <c r="B392" s="12">
        <v>8</v>
      </c>
      <c r="C392" s="12">
        <v>1</v>
      </c>
      <c r="D392" s="12" t="s">
        <v>13</v>
      </c>
      <c r="E392" s="12">
        <v>1</v>
      </c>
      <c r="F392" s="11">
        <v>41876</v>
      </c>
      <c r="G392" s="10">
        <v>0.77083333333333304</v>
      </c>
      <c r="H392" s="11">
        <v>41877</v>
      </c>
      <c r="I392" s="10">
        <v>0.77083333333333304</v>
      </c>
      <c r="J392" s="16">
        <v>35</v>
      </c>
      <c r="K392" s="25">
        <v>170.45833333333334</v>
      </c>
      <c r="L392" s="9">
        <v>22322.32</v>
      </c>
      <c r="M392" s="31">
        <f t="shared" si="26"/>
        <v>20090088</v>
      </c>
      <c r="N392" s="31">
        <f t="shared" si="27"/>
        <v>20.090088000000002</v>
      </c>
      <c r="O392" s="24">
        <f t="shared" si="24"/>
        <v>4.4346176157588788</v>
      </c>
      <c r="P392" s="24">
        <f t="shared" si="25"/>
        <v>22.073659487001144</v>
      </c>
    </row>
    <row r="393" spans="1:16" x14ac:dyDescent="0.25">
      <c r="A393" s="12" t="s">
        <v>24</v>
      </c>
      <c r="B393" s="12">
        <v>8</v>
      </c>
      <c r="C393" s="12">
        <v>1</v>
      </c>
      <c r="D393" s="12" t="s">
        <v>13</v>
      </c>
      <c r="E393" s="12">
        <v>1</v>
      </c>
      <c r="F393" s="11">
        <v>41876</v>
      </c>
      <c r="G393" s="10">
        <v>0.77083333333333304</v>
      </c>
      <c r="H393" s="11">
        <v>41877</v>
      </c>
      <c r="I393" s="10">
        <v>0.77083333333333304</v>
      </c>
      <c r="J393" s="16">
        <v>40</v>
      </c>
      <c r="K393" s="25">
        <v>41.225000000000001</v>
      </c>
      <c r="L393" s="9">
        <v>22322.32</v>
      </c>
      <c r="M393" s="31">
        <f t="shared" si="26"/>
        <v>20090088</v>
      </c>
      <c r="N393" s="31">
        <f t="shared" si="27"/>
        <v>20.090088000000002</v>
      </c>
      <c r="O393" s="24">
        <f t="shared" si="24"/>
        <v>1.3858884198570582</v>
      </c>
      <c r="P393" s="24">
        <f t="shared" si="25"/>
        <v>6.8983690855762214</v>
      </c>
    </row>
    <row r="394" spans="1:16" x14ac:dyDescent="0.25">
      <c r="A394" s="12" t="s">
        <v>24</v>
      </c>
      <c r="B394" s="12">
        <v>8</v>
      </c>
      <c r="C394" s="12">
        <v>1</v>
      </c>
      <c r="D394" s="12" t="s">
        <v>13</v>
      </c>
      <c r="E394" s="12">
        <v>1</v>
      </c>
      <c r="F394" s="11">
        <v>41876</v>
      </c>
      <c r="G394" s="10">
        <v>0.77083333333333304</v>
      </c>
      <c r="H394" s="11">
        <v>41877</v>
      </c>
      <c r="I394" s="10">
        <v>0.77083333333333304</v>
      </c>
      <c r="J394" s="16">
        <v>45</v>
      </c>
      <c r="K394" s="25">
        <v>30.991666666666656</v>
      </c>
      <c r="L394" s="9">
        <v>22322.32</v>
      </c>
      <c r="M394" s="31">
        <f t="shared" si="26"/>
        <v>20090088</v>
      </c>
      <c r="N394" s="31">
        <f t="shared" si="27"/>
        <v>20.090088000000002</v>
      </c>
      <c r="O394" s="24">
        <f t="shared" si="24"/>
        <v>1.2639495631702553</v>
      </c>
      <c r="P394" s="24">
        <f t="shared" si="25"/>
        <v>6.291408794079226</v>
      </c>
    </row>
    <row r="395" spans="1:16" x14ac:dyDescent="0.25">
      <c r="A395" s="12" t="s">
        <v>24</v>
      </c>
      <c r="B395" s="12">
        <v>8</v>
      </c>
      <c r="C395" s="12">
        <v>1</v>
      </c>
      <c r="D395" s="12" t="s">
        <v>13</v>
      </c>
      <c r="E395" s="12">
        <v>1</v>
      </c>
      <c r="F395" s="11">
        <v>41876</v>
      </c>
      <c r="G395" s="10">
        <v>0.77083333333333304</v>
      </c>
      <c r="H395" s="11">
        <v>41877</v>
      </c>
      <c r="I395" s="10">
        <v>0.77083333333333304</v>
      </c>
      <c r="J395" s="16">
        <v>50</v>
      </c>
      <c r="K395" s="25">
        <v>104.17500000000001</v>
      </c>
      <c r="L395" s="9">
        <v>22322.32</v>
      </c>
      <c r="M395" s="31">
        <f t="shared" si="26"/>
        <v>20090088</v>
      </c>
      <c r="N395" s="31">
        <f t="shared" si="27"/>
        <v>20.090088000000002</v>
      </c>
      <c r="O395" s="24">
        <f t="shared" si="24"/>
        <v>2.4421807554337729</v>
      </c>
      <c r="P395" s="24">
        <f t="shared" si="25"/>
        <v>12.156147625803197</v>
      </c>
    </row>
    <row r="396" spans="1:16" x14ac:dyDescent="0.25">
      <c r="A396" s="12" t="s">
        <v>24</v>
      </c>
      <c r="B396" s="12">
        <v>8</v>
      </c>
      <c r="C396" s="12">
        <v>1</v>
      </c>
      <c r="D396" s="12" t="s">
        <v>13</v>
      </c>
      <c r="E396" s="12">
        <v>1</v>
      </c>
      <c r="F396" s="11">
        <v>41876</v>
      </c>
      <c r="G396" s="10">
        <v>0.77083333333333304</v>
      </c>
      <c r="H396" s="11">
        <v>41877</v>
      </c>
      <c r="I396" s="10">
        <v>0.77083333333333304</v>
      </c>
      <c r="J396" s="16">
        <v>55</v>
      </c>
      <c r="K396" s="25">
        <v>86.725000000000009</v>
      </c>
      <c r="L396" s="9">
        <v>22322.32</v>
      </c>
      <c r="M396" s="31">
        <f t="shared" si="26"/>
        <v>20090088</v>
      </c>
      <c r="N396" s="31">
        <f t="shared" si="27"/>
        <v>20.090088000000002</v>
      </c>
      <c r="O396" s="24">
        <f t="shared" si="24"/>
        <v>2.087237439554618</v>
      </c>
      <c r="P396" s="24">
        <f t="shared" si="25"/>
        <v>10.389389232912359</v>
      </c>
    </row>
    <row r="397" spans="1:16" x14ac:dyDescent="0.25">
      <c r="A397" s="12" t="s">
        <v>24</v>
      </c>
      <c r="B397" s="12">
        <v>8</v>
      </c>
      <c r="C397" s="12">
        <v>1</v>
      </c>
      <c r="D397" s="12" t="s">
        <v>13</v>
      </c>
      <c r="E397" s="12">
        <v>1</v>
      </c>
      <c r="F397" s="11">
        <v>41876</v>
      </c>
      <c r="G397" s="10">
        <v>0.77083333333333304</v>
      </c>
      <c r="H397" s="11">
        <v>41877</v>
      </c>
      <c r="I397" s="10">
        <v>0.77083333333333304</v>
      </c>
      <c r="J397" s="16">
        <v>60</v>
      </c>
      <c r="K397" s="25">
        <v>92.358333333333306</v>
      </c>
      <c r="L397" s="9">
        <v>22322.32</v>
      </c>
      <c r="M397" s="31">
        <f t="shared" si="26"/>
        <v>20090088</v>
      </c>
      <c r="N397" s="31">
        <f t="shared" si="27"/>
        <v>20.090088000000002</v>
      </c>
      <c r="O397" s="24">
        <f t="shared" si="24"/>
        <v>2.1957889058689983</v>
      </c>
      <c r="P397" s="24">
        <f t="shared" si="25"/>
        <v>10.929712731318041</v>
      </c>
    </row>
    <row r="398" spans="1:16" x14ac:dyDescent="0.25">
      <c r="A398" s="12" t="s">
        <v>24</v>
      </c>
      <c r="B398" s="12">
        <v>8</v>
      </c>
      <c r="C398" s="12">
        <v>1</v>
      </c>
      <c r="D398" s="12" t="s">
        <v>13</v>
      </c>
      <c r="E398" s="12">
        <v>1</v>
      </c>
      <c r="F398" s="11">
        <v>41876</v>
      </c>
      <c r="G398" s="10">
        <v>0.77083333333333304</v>
      </c>
      <c r="H398" s="11">
        <v>41877</v>
      </c>
      <c r="I398" s="10">
        <v>0.77083333333333304</v>
      </c>
      <c r="J398" s="16">
        <v>65</v>
      </c>
      <c r="K398" s="25">
        <v>158.02500000000001</v>
      </c>
      <c r="L398" s="9">
        <v>22322.32</v>
      </c>
      <c r="M398" s="31">
        <f t="shared" si="26"/>
        <v>20090088</v>
      </c>
      <c r="N398" s="31">
        <f t="shared" si="27"/>
        <v>20.090088000000002</v>
      </c>
      <c r="O398" s="24">
        <f t="shared" si="24"/>
        <v>3.9651409078448916</v>
      </c>
      <c r="P398" s="24">
        <f t="shared" si="25"/>
        <v>19.736802087899722</v>
      </c>
    </row>
    <row r="399" spans="1:16" x14ac:dyDescent="0.25">
      <c r="A399" s="12" t="s">
        <v>24</v>
      </c>
      <c r="B399" s="12">
        <v>8</v>
      </c>
      <c r="C399" s="12">
        <v>1</v>
      </c>
      <c r="D399" s="12" t="s">
        <v>13</v>
      </c>
      <c r="E399" s="12">
        <v>1</v>
      </c>
      <c r="F399" s="11">
        <v>41876</v>
      </c>
      <c r="G399" s="10">
        <v>0.77083333333333304</v>
      </c>
      <c r="H399" s="11">
        <v>41877</v>
      </c>
      <c r="I399" s="10">
        <v>0.77083333333333304</v>
      </c>
      <c r="J399" s="16">
        <v>70</v>
      </c>
      <c r="K399" s="25">
        <v>67.358333333333334</v>
      </c>
      <c r="L399" s="9">
        <v>22322.32</v>
      </c>
      <c r="M399" s="31">
        <f t="shared" si="26"/>
        <v>20090088</v>
      </c>
      <c r="N399" s="31">
        <f t="shared" si="27"/>
        <v>20.090088000000002</v>
      </c>
      <c r="O399" s="24">
        <f t="shared" si="24"/>
        <v>1.7533730543083028</v>
      </c>
      <c r="P399" s="24">
        <f t="shared" si="25"/>
        <v>8.7275528823383084</v>
      </c>
    </row>
    <row r="400" spans="1:16" x14ac:dyDescent="0.25">
      <c r="A400" s="12" t="s">
        <v>24</v>
      </c>
      <c r="B400" s="12">
        <v>8</v>
      </c>
      <c r="C400" s="12">
        <v>1</v>
      </c>
      <c r="D400" s="12" t="s">
        <v>13</v>
      </c>
      <c r="E400" s="12">
        <v>1</v>
      </c>
      <c r="F400" s="11">
        <v>41876</v>
      </c>
      <c r="G400" s="10">
        <v>0.77083333333333304</v>
      </c>
      <c r="H400" s="11">
        <v>41877</v>
      </c>
      <c r="I400" s="10">
        <v>0.77083333333333304</v>
      </c>
      <c r="J400" s="16">
        <v>75</v>
      </c>
      <c r="K400" s="25">
        <v>213.77500000000001</v>
      </c>
      <c r="L400" s="9">
        <v>22322.32</v>
      </c>
      <c r="M400" s="31">
        <f t="shared" si="26"/>
        <v>20090088</v>
      </c>
      <c r="N400" s="31">
        <f t="shared" si="27"/>
        <v>20.090088000000002</v>
      </c>
      <c r="O400" s="24">
        <f t="shared" si="24"/>
        <v>6.5488626436145685</v>
      </c>
      <c r="P400" s="24">
        <f t="shared" si="25"/>
        <v>32.597481124097456</v>
      </c>
    </row>
    <row r="401" spans="1:16" x14ac:dyDescent="0.25">
      <c r="A401" s="12" t="s">
        <v>24</v>
      </c>
      <c r="B401" s="12">
        <v>8</v>
      </c>
      <c r="C401" s="12">
        <v>1</v>
      </c>
      <c r="D401" s="12" t="s">
        <v>13</v>
      </c>
      <c r="E401" s="12">
        <v>1</v>
      </c>
      <c r="F401" s="11">
        <v>41876</v>
      </c>
      <c r="G401" s="10">
        <v>0.77083333333333304</v>
      </c>
      <c r="H401" s="11">
        <v>41877</v>
      </c>
      <c r="I401" s="10">
        <v>0.77083333333333304</v>
      </c>
      <c r="J401" s="16">
        <v>80</v>
      </c>
      <c r="K401" s="25">
        <v>236.99166666666665</v>
      </c>
      <c r="L401" s="9">
        <v>22322.32</v>
      </c>
      <c r="M401" s="31">
        <f t="shared" si="26"/>
        <v>20090088</v>
      </c>
      <c r="N401" s="31">
        <f t="shared" si="27"/>
        <v>20.090088000000002</v>
      </c>
      <c r="O401" s="24">
        <f t="shared" si="24"/>
        <v>8.0707094656225618</v>
      </c>
      <c r="P401" s="24">
        <f t="shared" si="25"/>
        <v>40.172593896166916</v>
      </c>
    </row>
    <row r="402" spans="1:16" x14ac:dyDescent="0.25">
      <c r="A402" s="12" t="s">
        <v>24</v>
      </c>
      <c r="B402" s="12">
        <v>8</v>
      </c>
      <c r="C402" s="12">
        <v>1</v>
      </c>
      <c r="D402" s="12" t="s">
        <v>13</v>
      </c>
      <c r="E402" s="12">
        <v>1</v>
      </c>
      <c r="F402" s="11">
        <v>41876</v>
      </c>
      <c r="G402" s="10">
        <v>0.77083333333333304</v>
      </c>
      <c r="H402" s="11">
        <v>41877</v>
      </c>
      <c r="I402" s="10">
        <v>0.77083333333333304</v>
      </c>
      <c r="J402" s="16">
        <v>85</v>
      </c>
      <c r="K402" s="25">
        <v>209.92500000000004</v>
      </c>
      <c r="L402" s="9">
        <v>22322.32</v>
      </c>
      <c r="M402" s="31">
        <f t="shared" si="26"/>
        <v>20090088</v>
      </c>
      <c r="N402" s="31">
        <f t="shared" si="27"/>
        <v>20.090088000000002</v>
      </c>
      <c r="O402" s="24">
        <f t="shared" si="24"/>
        <v>6.3258308924014726</v>
      </c>
      <c r="P402" s="24">
        <f t="shared" si="25"/>
        <v>31.487322964446307</v>
      </c>
    </row>
    <row r="403" spans="1:16" x14ac:dyDescent="0.25">
      <c r="A403" s="12" t="s">
        <v>24</v>
      </c>
      <c r="B403" s="12">
        <v>8</v>
      </c>
      <c r="C403" s="12">
        <v>1</v>
      </c>
      <c r="D403" s="12" t="s">
        <v>13</v>
      </c>
      <c r="E403" s="12">
        <v>1</v>
      </c>
      <c r="F403" s="11">
        <v>41876</v>
      </c>
      <c r="G403" s="10">
        <v>0.77083333333333304</v>
      </c>
      <c r="H403" s="11">
        <v>41877</v>
      </c>
      <c r="I403" s="10">
        <v>0.77083333333333304</v>
      </c>
      <c r="J403" s="16">
        <v>90</v>
      </c>
      <c r="K403" s="25">
        <v>232.59166666666667</v>
      </c>
      <c r="L403" s="9">
        <v>22322.32</v>
      </c>
      <c r="M403" s="31">
        <f t="shared" si="26"/>
        <v>20090088</v>
      </c>
      <c r="N403" s="31">
        <f t="shared" si="27"/>
        <v>20.090088000000002</v>
      </c>
      <c r="O403" s="24">
        <f t="shared" si="24"/>
        <v>7.7573547424281735</v>
      </c>
      <c r="P403" s="24">
        <f t="shared" si="25"/>
        <v>38.612846008579815</v>
      </c>
    </row>
    <row r="404" spans="1:16" x14ac:dyDescent="0.25">
      <c r="A404" s="12" t="s">
        <v>24</v>
      </c>
      <c r="B404" s="12">
        <v>8</v>
      </c>
      <c r="C404" s="12">
        <v>1</v>
      </c>
      <c r="D404" s="12" t="s">
        <v>13</v>
      </c>
      <c r="E404" s="12">
        <v>1</v>
      </c>
      <c r="F404" s="11">
        <v>41876</v>
      </c>
      <c r="G404" s="10">
        <v>0.77083333333333304</v>
      </c>
      <c r="H404" s="11">
        <v>41877</v>
      </c>
      <c r="I404" s="10">
        <v>0.77083333333333304</v>
      </c>
      <c r="J404" s="16">
        <v>95</v>
      </c>
      <c r="K404" s="25">
        <v>245.75833333333333</v>
      </c>
      <c r="L404" s="9">
        <v>22322.32</v>
      </c>
      <c r="M404" s="31">
        <f t="shared" si="26"/>
        <v>20090088</v>
      </c>
      <c r="N404" s="31">
        <f t="shared" si="27"/>
        <v>20.090088000000002</v>
      </c>
      <c r="O404" s="24">
        <f t="shared" si="24"/>
        <v>8.7332832938732743</v>
      </c>
      <c r="P404" s="24">
        <f t="shared" si="25"/>
        <v>43.470607465100571</v>
      </c>
    </row>
    <row r="405" spans="1:16" x14ac:dyDescent="0.25">
      <c r="A405" s="12" t="s">
        <v>24</v>
      </c>
      <c r="B405" s="12">
        <v>8</v>
      </c>
      <c r="C405" s="12">
        <v>1</v>
      </c>
      <c r="D405" s="12" t="s">
        <v>13</v>
      </c>
      <c r="E405" s="12">
        <v>1</v>
      </c>
      <c r="F405" s="11">
        <v>41876</v>
      </c>
      <c r="G405" s="10">
        <v>0.77083333333333304</v>
      </c>
      <c r="H405" s="11">
        <v>41877</v>
      </c>
      <c r="I405" s="10">
        <v>0.77083333333333304</v>
      </c>
      <c r="J405" s="16">
        <v>100</v>
      </c>
      <c r="K405" s="25">
        <v>185.52500000000001</v>
      </c>
      <c r="L405" s="9">
        <v>22322.32</v>
      </c>
      <c r="M405" s="31">
        <f t="shared" si="26"/>
        <v>20090088</v>
      </c>
      <c r="N405" s="31">
        <f t="shared" si="27"/>
        <v>20.090088000000002</v>
      </c>
      <c r="O405" s="24">
        <f t="shared" si="24"/>
        <v>5.0786292493475065</v>
      </c>
      <c r="P405" s="24">
        <f t="shared" si="25"/>
        <v>25.27927826571743</v>
      </c>
    </row>
    <row r="406" spans="1:16" x14ac:dyDescent="0.25">
      <c r="A406" s="12" t="s">
        <v>24</v>
      </c>
      <c r="B406" s="12">
        <v>8</v>
      </c>
      <c r="C406" s="12">
        <v>2</v>
      </c>
      <c r="D406" s="12" t="s">
        <v>12</v>
      </c>
      <c r="E406" s="12">
        <v>2</v>
      </c>
      <c r="F406" s="11">
        <v>41876</v>
      </c>
      <c r="G406" s="10">
        <v>0.77083333333333304</v>
      </c>
      <c r="H406" s="11">
        <v>41877</v>
      </c>
      <c r="I406" s="10">
        <v>0.77083333333333304</v>
      </c>
      <c r="J406" s="16">
        <v>0</v>
      </c>
      <c r="K406" s="31">
        <v>76.450000000000031</v>
      </c>
      <c r="L406" s="9">
        <v>22322.32</v>
      </c>
      <c r="M406" s="31">
        <f t="shared" si="26"/>
        <v>20090088</v>
      </c>
      <c r="N406" s="31">
        <f t="shared" si="27"/>
        <v>20.090088000000002</v>
      </c>
      <c r="O406" s="24">
        <f t="shared" si="24"/>
        <v>1.9028759361692118</v>
      </c>
      <c r="P406" s="24">
        <f t="shared" si="25"/>
        <v>9.4717152865095056</v>
      </c>
    </row>
    <row r="407" spans="1:16" x14ac:dyDescent="0.25">
      <c r="A407" s="12" t="s">
        <v>24</v>
      </c>
      <c r="B407" s="12">
        <v>8</v>
      </c>
      <c r="C407" s="12">
        <v>2</v>
      </c>
      <c r="D407" s="12" t="s">
        <v>12</v>
      </c>
      <c r="E407" s="12">
        <v>2</v>
      </c>
      <c r="F407" s="11">
        <v>41876</v>
      </c>
      <c r="G407" s="10">
        <v>0.77083333333333304</v>
      </c>
      <c r="H407" s="11">
        <v>41877</v>
      </c>
      <c r="I407" s="10">
        <v>0.77083333333333304</v>
      </c>
      <c r="J407" s="16">
        <v>5</v>
      </c>
      <c r="K407" s="31">
        <v>170.3666666666667</v>
      </c>
      <c r="L407" s="9">
        <v>22322.32</v>
      </c>
      <c r="M407" s="31">
        <f t="shared" si="26"/>
        <v>20090088</v>
      </c>
      <c r="N407" s="31">
        <f t="shared" si="27"/>
        <v>20.090088000000002</v>
      </c>
      <c r="O407" s="24">
        <f t="shared" si="24"/>
        <v>4.4309605649667532</v>
      </c>
      <c r="P407" s="24">
        <f t="shared" si="25"/>
        <v>22.055456227801258</v>
      </c>
    </row>
    <row r="408" spans="1:16" x14ac:dyDescent="0.25">
      <c r="A408" s="12" t="s">
        <v>24</v>
      </c>
      <c r="B408" s="12">
        <v>8</v>
      </c>
      <c r="C408" s="12">
        <v>2</v>
      </c>
      <c r="D408" s="12" t="s">
        <v>12</v>
      </c>
      <c r="E408" s="12">
        <v>2</v>
      </c>
      <c r="F408" s="11">
        <v>41876</v>
      </c>
      <c r="G408" s="10">
        <v>0.77083333333333304</v>
      </c>
      <c r="H408" s="11">
        <v>41877</v>
      </c>
      <c r="I408" s="10">
        <v>0.77083333333333304</v>
      </c>
      <c r="J408" s="16">
        <v>10</v>
      </c>
      <c r="K408" s="31">
        <v>145.65</v>
      </c>
      <c r="L408" s="9">
        <v>22322.32</v>
      </c>
      <c r="M408" s="31">
        <f t="shared" si="26"/>
        <v>20090088</v>
      </c>
      <c r="N408" s="31">
        <f t="shared" si="27"/>
        <v>20.090088000000002</v>
      </c>
      <c r="O408" s="24">
        <f t="shared" si="24"/>
        <v>3.5472277835295722</v>
      </c>
      <c r="P408" s="24">
        <f t="shared" si="25"/>
        <v>17.656606499332266</v>
      </c>
    </row>
    <row r="409" spans="1:16" x14ac:dyDescent="0.25">
      <c r="A409" s="12" t="s">
        <v>24</v>
      </c>
      <c r="B409" s="12">
        <v>8</v>
      </c>
      <c r="C409" s="12">
        <v>2</v>
      </c>
      <c r="D409" s="12" t="s">
        <v>12</v>
      </c>
      <c r="E409" s="12">
        <v>2</v>
      </c>
      <c r="F409" s="11">
        <v>41876</v>
      </c>
      <c r="G409" s="10">
        <v>0.77083333333333304</v>
      </c>
      <c r="H409" s="11">
        <v>41877</v>
      </c>
      <c r="I409" s="10">
        <v>0.77083333333333304</v>
      </c>
      <c r="J409" s="16">
        <v>15</v>
      </c>
      <c r="K409" s="31">
        <v>84.716666666666697</v>
      </c>
      <c r="L409" s="9">
        <v>22322.32</v>
      </c>
      <c r="M409" s="31">
        <f t="shared" si="26"/>
        <v>20090088</v>
      </c>
      <c r="N409" s="31">
        <f t="shared" si="27"/>
        <v>20.090088000000002</v>
      </c>
      <c r="O409" s="24">
        <f t="shared" si="24"/>
        <v>2.0498495339294696</v>
      </c>
      <c r="P409" s="24">
        <f t="shared" si="25"/>
        <v>10.203287979273508</v>
      </c>
    </row>
    <row r="410" spans="1:16" x14ac:dyDescent="0.25">
      <c r="A410" s="12" t="s">
        <v>24</v>
      </c>
      <c r="B410" s="12">
        <v>8</v>
      </c>
      <c r="C410" s="12">
        <v>2</v>
      </c>
      <c r="D410" s="12" t="s">
        <v>12</v>
      </c>
      <c r="E410" s="12">
        <v>2</v>
      </c>
      <c r="F410" s="11">
        <v>41876</v>
      </c>
      <c r="G410" s="10">
        <v>0.77083333333333304</v>
      </c>
      <c r="H410" s="11">
        <v>41877</v>
      </c>
      <c r="I410" s="10">
        <v>0.77083333333333304</v>
      </c>
      <c r="J410" s="16">
        <v>20</v>
      </c>
      <c r="K410" s="31">
        <v>137.58333333333334</v>
      </c>
      <c r="L410" s="9">
        <v>22322.32</v>
      </c>
      <c r="M410" s="31">
        <f t="shared" si="26"/>
        <v>20090088</v>
      </c>
      <c r="N410" s="31">
        <f t="shared" si="27"/>
        <v>20.090088000000002</v>
      </c>
      <c r="O410" s="24">
        <f t="shared" si="24"/>
        <v>3.2988251580520362</v>
      </c>
      <c r="P410" s="24">
        <f t="shared" si="25"/>
        <v>16.420162808903754</v>
      </c>
    </row>
    <row r="411" spans="1:16" x14ac:dyDescent="0.25">
      <c r="A411" s="12" t="s">
        <v>24</v>
      </c>
      <c r="B411" s="12">
        <v>8</v>
      </c>
      <c r="C411" s="12">
        <v>2</v>
      </c>
      <c r="D411" s="12" t="s">
        <v>12</v>
      </c>
      <c r="E411" s="12">
        <v>2</v>
      </c>
      <c r="F411" s="11">
        <v>41876</v>
      </c>
      <c r="G411" s="10">
        <v>0.77083333333333304</v>
      </c>
      <c r="H411" s="11">
        <v>41877</v>
      </c>
      <c r="I411" s="10">
        <v>0.77083333333333304</v>
      </c>
      <c r="J411" s="16">
        <v>25</v>
      </c>
      <c r="K411" s="31">
        <v>155.78333333333336</v>
      </c>
      <c r="L411" s="9">
        <v>22322.32</v>
      </c>
      <c r="M411" s="31">
        <f t="shared" si="26"/>
        <v>20090088</v>
      </c>
      <c r="N411" s="31">
        <f t="shared" si="27"/>
        <v>20.090088000000002</v>
      </c>
      <c r="O411" s="24">
        <f t="shared" si="24"/>
        <v>3.8859457573293592</v>
      </c>
      <c r="P411" s="24">
        <f t="shared" si="25"/>
        <v>19.342601970331632</v>
      </c>
    </row>
    <row r="412" spans="1:16" x14ac:dyDescent="0.25">
      <c r="A412" s="12" t="s">
        <v>24</v>
      </c>
      <c r="B412" s="12">
        <v>8</v>
      </c>
      <c r="C412" s="12">
        <v>2</v>
      </c>
      <c r="D412" s="12" t="s">
        <v>12</v>
      </c>
      <c r="E412" s="12">
        <v>2</v>
      </c>
      <c r="F412" s="11">
        <v>41876</v>
      </c>
      <c r="G412" s="10">
        <v>0.77083333333333304</v>
      </c>
      <c r="H412" s="11">
        <v>41877</v>
      </c>
      <c r="I412" s="10">
        <v>0.77083333333333304</v>
      </c>
      <c r="J412" s="16">
        <v>30</v>
      </c>
      <c r="K412" s="31">
        <v>189.41666666666669</v>
      </c>
      <c r="L412" s="9">
        <v>22322.32</v>
      </c>
      <c r="M412" s="31">
        <f t="shared" si="26"/>
        <v>20090088</v>
      </c>
      <c r="N412" s="31">
        <f t="shared" si="27"/>
        <v>20.090088000000002</v>
      </c>
      <c r="O412" s="24">
        <f t="shared" si="24"/>
        <v>5.2596600341677382</v>
      </c>
      <c r="P412" s="24">
        <f t="shared" si="25"/>
        <v>26.180373297358067</v>
      </c>
    </row>
    <row r="413" spans="1:16" x14ac:dyDescent="0.25">
      <c r="A413" s="12" t="s">
        <v>24</v>
      </c>
      <c r="B413" s="12">
        <v>8</v>
      </c>
      <c r="C413" s="12">
        <v>2</v>
      </c>
      <c r="D413" s="12" t="s">
        <v>12</v>
      </c>
      <c r="E413" s="12">
        <v>2</v>
      </c>
      <c r="F413" s="11">
        <v>41876</v>
      </c>
      <c r="G413" s="10">
        <v>0.77083333333333304</v>
      </c>
      <c r="H413" s="11">
        <v>41877</v>
      </c>
      <c r="I413" s="10">
        <v>0.77083333333333304</v>
      </c>
      <c r="J413" s="16">
        <v>35</v>
      </c>
      <c r="K413" s="31">
        <v>132.1166666666667</v>
      </c>
      <c r="L413" s="9">
        <v>22322.32</v>
      </c>
      <c r="M413" s="31">
        <f t="shared" si="26"/>
        <v>20090088</v>
      </c>
      <c r="N413" s="31">
        <f t="shared" si="27"/>
        <v>20.090088000000002</v>
      </c>
      <c r="O413" s="24">
        <f t="shared" si="24"/>
        <v>3.1404509126760964</v>
      </c>
      <c r="P413" s="24">
        <f t="shared" si="25"/>
        <v>15.631842492059251</v>
      </c>
    </row>
    <row r="414" spans="1:16" x14ac:dyDescent="0.25">
      <c r="A414" s="12" t="s">
        <v>24</v>
      </c>
      <c r="B414" s="12">
        <v>8</v>
      </c>
      <c r="C414" s="12">
        <v>2</v>
      </c>
      <c r="D414" s="12" t="s">
        <v>12</v>
      </c>
      <c r="E414" s="12">
        <v>2</v>
      </c>
      <c r="F414" s="11">
        <v>41876</v>
      </c>
      <c r="G414" s="10">
        <v>0.77083333333333304</v>
      </c>
      <c r="H414" s="11">
        <v>41877</v>
      </c>
      <c r="I414" s="10">
        <v>0.77083333333333304</v>
      </c>
      <c r="J414" s="16">
        <v>40</v>
      </c>
      <c r="K414" s="31">
        <v>71.45</v>
      </c>
      <c r="L414" s="9">
        <v>22322.32</v>
      </c>
      <c r="M414" s="31">
        <f t="shared" si="26"/>
        <v>20090088</v>
      </c>
      <c r="N414" s="31">
        <f t="shared" si="27"/>
        <v>20.090088000000002</v>
      </c>
      <c r="O414" s="24">
        <f t="shared" si="24"/>
        <v>1.8191446032185687</v>
      </c>
      <c r="P414" s="24">
        <f t="shared" si="25"/>
        <v>9.0549359625431638</v>
      </c>
    </row>
    <row r="415" spans="1:16" x14ac:dyDescent="0.25">
      <c r="A415" s="12" t="s">
        <v>24</v>
      </c>
      <c r="B415" s="12">
        <v>8</v>
      </c>
      <c r="C415" s="12">
        <v>2</v>
      </c>
      <c r="D415" s="12" t="s">
        <v>12</v>
      </c>
      <c r="E415" s="12">
        <v>2</v>
      </c>
      <c r="F415" s="11">
        <v>41876</v>
      </c>
      <c r="G415" s="10">
        <v>0.77083333333333304</v>
      </c>
      <c r="H415" s="11">
        <v>41877</v>
      </c>
      <c r="I415" s="10">
        <v>0.77083333333333304</v>
      </c>
      <c r="J415" s="16">
        <v>45</v>
      </c>
      <c r="K415" s="31">
        <v>99.466666666666697</v>
      </c>
      <c r="L415" s="9">
        <v>22322.32</v>
      </c>
      <c r="M415" s="31">
        <f t="shared" si="26"/>
        <v>20090088</v>
      </c>
      <c r="N415" s="31">
        <f t="shared" si="27"/>
        <v>20.090088000000002</v>
      </c>
      <c r="O415" s="24">
        <f t="shared" si="24"/>
        <v>2.3408553397167662</v>
      </c>
      <c r="P415" s="24">
        <f t="shared" si="25"/>
        <v>11.651792365054678</v>
      </c>
    </row>
    <row r="416" spans="1:16" x14ac:dyDescent="0.25">
      <c r="A416" s="12" t="s">
        <v>24</v>
      </c>
      <c r="B416" s="12">
        <v>8</v>
      </c>
      <c r="C416" s="12">
        <v>2</v>
      </c>
      <c r="D416" s="12" t="s">
        <v>12</v>
      </c>
      <c r="E416" s="12">
        <v>2</v>
      </c>
      <c r="F416" s="11">
        <v>41876</v>
      </c>
      <c r="G416" s="10">
        <v>0.77083333333333304</v>
      </c>
      <c r="H416" s="11">
        <v>41877</v>
      </c>
      <c r="I416" s="10">
        <v>0.77083333333333304</v>
      </c>
      <c r="J416" s="16">
        <v>50</v>
      </c>
      <c r="K416" s="31">
        <v>152.31666666666669</v>
      </c>
      <c r="L416" s="9">
        <v>22322.32</v>
      </c>
      <c r="M416" s="31">
        <f t="shared" si="26"/>
        <v>20090088</v>
      </c>
      <c r="N416" s="31">
        <f t="shared" si="27"/>
        <v>20.090088000000002</v>
      </c>
      <c r="O416" s="24">
        <f t="shared" si="24"/>
        <v>3.7665760994727924</v>
      </c>
      <c r="P416" s="24">
        <f t="shared" si="25"/>
        <v>18.74843006896133</v>
      </c>
    </row>
    <row r="417" spans="1:16" x14ac:dyDescent="0.25">
      <c r="A417" s="12" t="s">
        <v>24</v>
      </c>
      <c r="B417" s="12">
        <v>8</v>
      </c>
      <c r="C417" s="12">
        <v>2</v>
      </c>
      <c r="D417" s="12" t="s">
        <v>12</v>
      </c>
      <c r="E417" s="12">
        <v>2</v>
      </c>
      <c r="F417" s="11">
        <v>41876</v>
      </c>
      <c r="G417" s="10">
        <v>0.77083333333333304</v>
      </c>
      <c r="H417" s="11">
        <v>41877</v>
      </c>
      <c r="I417" s="10">
        <v>0.77083333333333304</v>
      </c>
      <c r="J417" s="16">
        <v>55</v>
      </c>
      <c r="K417" s="31">
        <v>142.41666666666671</v>
      </c>
      <c r="L417" s="9">
        <v>22322.32</v>
      </c>
      <c r="M417" s="31">
        <f t="shared" si="26"/>
        <v>20090088</v>
      </c>
      <c r="N417" s="31">
        <f t="shared" si="27"/>
        <v>20.090088000000002</v>
      </c>
      <c r="O417" s="24">
        <f t="shared" si="24"/>
        <v>3.4454909058154</v>
      </c>
      <c r="P417" s="24">
        <f t="shared" si="25"/>
        <v>17.150203153990166</v>
      </c>
    </row>
    <row r="418" spans="1:16" x14ac:dyDescent="0.25">
      <c r="A418" s="12" t="s">
        <v>24</v>
      </c>
      <c r="B418" s="12">
        <v>8</v>
      </c>
      <c r="C418" s="12">
        <v>2</v>
      </c>
      <c r="D418" s="12" t="s">
        <v>12</v>
      </c>
      <c r="E418" s="12">
        <v>2</v>
      </c>
      <c r="F418" s="11">
        <v>41876</v>
      </c>
      <c r="G418" s="10">
        <v>0.77083333333333304</v>
      </c>
      <c r="H418" s="11">
        <v>41877</v>
      </c>
      <c r="I418" s="10">
        <v>0.77083333333333304</v>
      </c>
      <c r="J418" s="16">
        <v>60</v>
      </c>
      <c r="K418" s="31">
        <v>225.91666666666671</v>
      </c>
      <c r="L418" s="9">
        <v>22322.32</v>
      </c>
      <c r="M418" s="31">
        <f t="shared" si="26"/>
        <v>20090088</v>
      </c>
      <c r="N418" s="31">
        <f t="shared" si="27"/>
        <v>20.090088000000002</v>
      </c>
      <c r="O418" s="24">
        <f t="shared" si="24"/>
        <v>7.3050536712791097</v>
      </c>
      <c r="P418" s="24">
        <f t="shared" si="25"/>
        <v>36.361481698234023</v>
      </c>
    </row>
    <row r="419" spans="1:16" x14ac:dyDescent="0.25">
      <c r="A419" s="12" t="s">
        <v>24</v>
      </c>
      <c r="B419" s="12">
        <v>8</v>
      </c>
      <c r="C419" s="12">
        <v>2</v>
      </c>
      <c r="D419" s="12" t="s">
        <v>12</v>
      </c>
      <c r="E419" s="12">
        <v>2</v>
      </c>
      <c r="F419" s="11">
        <v>41876</v>
      </c>
      <c r="G419" s="10">
        <v>0.77083333333333304</v>
      </c>
      <c r="H419" s="11">
        <v>41877</v>
      </c>
      <c r="I419" s="10">
        <v>0.77083333333333304</v>
      </c>
      <c r="J419" s="16">
        <v>65</v>
      </c>
      <c r="K419" s="31">
        <v>197.41666666666666</v>
      </c>
      <c r="L419" s="9">
        <v>22322.32</v>
      </c>
      <c r="M419" s="31">
        <f t="shared" si="26"/>
        <v>20090088</v>
      </c>
      <c r="N419" s="31">
        <f t="shared" si="27"/>
        <v>20.090088000000002</v>
      </c>
      <c r="O419" s="24">
        <f t="shared" si="24"/>
        <v>5.6523217636772189</v>
      </c>
      <c r="P419" s="24">
        <f t="shared" si="25"/>
        <v>28.134878073591409</v>
      </c>
    </row>
    <row r="420" spans="1:16" x14ac:dyDescent="0.25">
      <c r="A420" s="12" t="s">
        <v>24</v>
      </c>
      <c r="B420" s="12">
        <v>8</v>
      </c>
      <c r="C420" s="12">
        <v>2</v>
      </c>
      <c r="D420" s="12" t="s">
        <v>12</v>
      </c>
      <c r="E420" s="12">
        <v>2</v>
      </c>
      <c r="F420" s="11">
        <v>41876</v>
      </c>
      <c r="G420" s="10">
        <v>0.77083333333333304</v>
      </c>
      <c r="H420" s="11">
        <v>41877</v>
      </c>
      <c r="I420" s="10">
        <v>0.77083333333333304</v>
      </c>
      <c r="J420" s="16">
        <v>70</v>
      </c>
      <c r="K420" s="31">
        <v>193.66666666666669</v>
      </c>
      <c r="L420" s="9">
        <v>22322.32</v>
      </c>
      <c r="M420" s="31">
        <f t="shared" si="26"/>
        <v>20090088</v>
      </c>
      <c r="N420" s="31">
        <f t="shared" si="27"/>
        <v>20.090088000000002</v>
      </c>
      <c r="O420" s="24">
        <f t="shared" si="24"/>
        <v>5.4647391658454101</v>
      </c>
      <c r="P420" s="24">
        <f t="shared" si="25"/>
        <v>27.20117087513708</v>
      </c>
    </row>
    <row r="421" spans="1:16" x14ac:dyDescent="0.25">
      <c r="A421" s="12" t="s">
        <v>24</v>
      </c>
      <c r="B421" s="12">
        <v>8</v>
      </c>
      <c r="C421" s="12">
        <v>2</v>
      </c>
      <c r="D421" s="12" t="s">
        <v>12</v>
      </c>
      <c r="E421" s="12">
        <v>2</v>
      </c>
      <c r="F421" s="11">
        <v>41876</v>
      </c>
      <c r="G421" s="10">
        <v>0.77083333333333304</v>
      </c>
      <c r="H421" s="11">
        <v>41877</v>
      </c>
      <c r="I421" s="10">
        <v>0.77083333333333304</v>
      </c>
      <c r="J421" s="16">
        <v>75</v>
      </c>
      <c r="K421" s="31">
        <v>139.25000000000003</v>
      </c>
      <c r="L421" s="9">
        <v>22322.32</v>
      </c>
      <c r="M421" s="31">
        <f t="shared" si="26"/>
        <v>20090088</v>
      </c>
      <c r="N421" s="31">
        <f t="shared" si="27"/>
        <v>20.090088000000002</v>
      </c>
      <c r="O421" s="24">
        <f t="shared" si="24"/>
        <v>3.3486805158216368</v>
      </c>
      <c r="P421" s="24">
        <f t="shared" si="25"/>
        <v>16.668321790435346</v>
      </c>
    </row>
    <row r="422" spans="1:16" x14ac:dyDescent="0.25">
      <c r="A422" s="12" t="s">
        <v>24</v>
      </c>
      <c r="B422" s="12">
        <v>8</v>
      </c>
      <c r="C422" s="12">
        <v>2</v>
      </c>
      <c r="D422" s="12" t="s">
        <v>12</v>
      </c>
      <c r="E422" s="12">
        <v>2</v>
      </c>
      <c r="F422" s="11">
        <v>41876</v>
      </c>
      <c r="G422" s="10">
        <v>0.77083333333333304</v>
      </c>
      <c r="H422" s="11">
        <v>41877</v>
      </c>
      <c r="I422" s="10">
        <v>0.77083333333333304</v>
      </c>
      <c r="J422" s="16">
        <v>80</v>
      </c>
      <c r="K422" s="31">
        <v>79.516666666666708</v>
      </c>
      <c r="L422" s="9">
        <v>22322.32</v>
      </c>
      <c r="M422" s="31">
        <f t="shared" si="26"/>
        <v>20090088</v>
      </c>
      <c r="N422" s="31">
        <f t="shared" si="27"/>
        <v>20.090088000000002</v>
      </c>
      <c r="O422" s="24">
        <f t="shared" si="24"/>
        <v>1.9561267935173787</v>
      </c>
      <c r="P422" s="24">
        <f t="shared" si="25"/>
        <v>9.7367756354147303</v>
      </c>
    </row>
    <row r="423" spans="1:16" x14ac:dyDescent="0.25">
      <c r="A423" s="12" t="s">
        <v>24</v>
      </c>
      <c r="B423" s="12">
        <v>8</v>
      </c>
      <c r="C423" s="12">
        <v>2</v>
      </c>
      <c r="D423" s="12" t="s">
        <v>12</v>
      </c>
      <c r="E423" s="12">
        <v>2</v>
      </c>
      <c r="F423" s="11">
        <v>41876</v>
      </c>
      <c r="G423" s="10">
        <v>0.77083333333333304</v>
      </c>
      <c r="H423" s="11">
        <v>41877</v>
      </c>
      <c r="I423" s="10">
        <v>0.77083333333333304</v>
      </c>
      <c r="J423" s="16">
        <v>85</v>
      </c>
      <c r="K423" s="31">
        <v>29.650000000000052</v>
      </c>
      <c r="L423" s="9">
        <v>22322.32</v>
      </c>
      <c r="M423" s="31">
        <f t="shared" si="26"/>
        <v>20090088</v>
      </c>
      <c r="N423" s="31">
        <f t="shared" si="27"/>
        <v>20.090088000000002</v>
      </c>
      <c r="O423" s="24">
        <f t="shared" si="24"/>
        <v>1.2487791479043517</v>
      </c>
      <c r="P423" s="24">
        <f t="shared" si="25"/>
        <v>6.2158968537338</v>
      </c>
    </row>
    <row r="424" spans="1:16" x14ac:dyDescent="0.25">
      <c r="A424" s="12" t="s">
        <v>24</v>
      </c>
      <c r="B424" s="12">
        <v>8</v>
      </c>
      <c r="C424" s="12">
        <v>2</v>
      </c>
      <c r="D424" s="12" t="s">
        <v>12</v>
      </c>
      <c r="E424" s="12">
        <v>2</v>
      </c>
      <c r="F424" s="11">
        <v>41876</v>
      </c>
      <c r="G424" s="10">
        <v>0.77083333333333304</v>
      </c>
      <c r="H424" s="11">
        <v>41877</v>
      </c>
      <c r="I424" s="10">
        <v>0.77083333333333304</v>
      </c>
      <c r="J424" s="16">
        <v>90</v>
      </c>
      <c r="K424" s="31">
        <v>170.16666666666669</v>
      </c>
      <c r="L424" s="9">
        <v>22322.32</v>
      </c>
      <c r="M424" s="31">
        <f t="shared" si="26"/>
        <v>20090088</v>
      </c>
      <c r="N424" s="31">
        <f t="shared" si="27"/>
        <v>20.090088000000002</v>
      </c>
      <c r="O424" s="24">
        <f t="shared" si="24"/>
        <v>4.4229920098009723</v>
      </c>
      <c r="P424" s="24">
        <f t="shared" si="25"/>
        <v>22.015792115002046</v>
      </c>
    </row>
    <row r="425" spans="1:16" x14ac:dyDescent="0.25">
      <c r="A425" s="12" t="s">
        <v>24</v>
      </c>
      <c r="B425" s="12">
        <v>8</v>
      </c>
      <c r="C425" s="12">
        <v>2</v>
      </c>
      <c r="D425" s="12" t="s">
        <v>12</v>
      </c>
      <c r="E425" s="12">
        <v>2</v>
      </c>
      <c r="F425" s="11">
        <v>41876</v>
      </c>
      <c r="G425" s="10">
        <v>0.77083333333333304</v>
      </c>
      <c r="H425" s="11">
        <v>41877</v>
      </c>
      <c r="I425" s="10">
        <v>0.77083333333333304</v>
      </c>
      <c r="J425" s="16">
        <v>95</v>
      </c>
      <c r="K425" s="31">
        <v>246.08333333333337</v>
      </c>
      <c r="L425" s="9">
        <v>22322.32</v>
      </c>
      <c r="M425" s="31">
        <f t="shared" si="26"/>
        <v>20090088</v>
      </c>
      <c r="N425" s="31">
        <f t="shared" si="27"/>
        <v>20.090088000000002</v>
      </c>
      <c r="O425" s="24">
        <f t="shared" si="24"/>
        <v>8.758865543308314</v>
      </c>
      <c r="P425" s="24">
        <f t="shared" si="25"/>
        <v>43.597945132486792</v>
      </c>
    </row>
    <row r="426" spans="1:16" x14ac:dyDescent="0.25">
      <c r="A426" s="12" t="s">
        <v>24</v>
      </c>
      <c r="B426" s="12">
        <v>8</v>
      </c>
      <c r="C426" s="12">
        <v>2</v>
      </c>
      <c r="D426" s="12" t="s">
        <v>12</v>
      </c>
      <c r="E426" s="12">
        <v>2</v>
      </c>
      <c r="F426" s="11">
        <v>41876</v>
      </c>
      <c r="G426" s="10">
        <v>0.77083333333333304</v>
      </c>
      <c r="H426" s="11">
        <v>41877</v>
      </c>
      <c r="I426" s="10">
        <v>0.77083333333333304</v>
      </c>
      <c r="J426" s="16">
        <v>100</v>
      </c>
      <c r="K426" s="31">
        <v>228.6166666666667</v>
      </c>
      <c r="L426" s="9">
        <v>22322.32</v>
      </c>
      <c r="M426" s="31">
        <f t="shared" si="26"/>
        <v>20090088</v>
      </c>
      <c r="N426" s="31">
        <f t="shared" si="27"/>
        <v>20.090088000000002</v>
      </c>
      <c r="O426" s="24">
        <f t="shared" si="24"/>
        <v>7.484740832632661</v>
      </c>
      <c r="P426" s="24">
        <f t="shared" si="25"/>
        <v>37.25588873793216</v>
      </c>
    </row>
    <row r="427" spans="1:16" x14ac:dyDescent="0.25">
      <c r="A427" s="12" t="s">
        <v>25</v>
      </c>
      <c r="B427" s="12">
        <v>9</v>
      </c>
      <c r="C427" s="12">
        <v>1</v>
      </c>
      <c r="D427" s="12" t="s">
        <v>13</v>
      </c>
      <c r="E427" s="12">
        <v>1</v>
      </c>
      <c r="F427" s="11">
        <v>41857</v>
      </c>
      <c r="G427" s="10">
        <v>0.75</v>
      </c>
      <c r="H427" s="11">
        <v>41858</v>
      </c>
      <c r="I427" s="10">
        <v>0.75</v>
      </c>
      <c r="J427" s="16">
        <v>0</v>
      </c>
      <c r="K427" s="31">
        <v>133.61000000000001</v>
      </c>
      <c r="L427" s="8">
        <v>41917</v>
      </c>
      <c r="M427" s="31">
        <f t="shared" si="26"/>
        <v>37725300</v>
      </c>
      <c r="N427" s="31">
        <f t="shared" si="27"/>
        <v>37.725299999999997</v>
      </c>
      <c r="O427" s="24">
        <f t="shared" si="24"/>
        <v>3.1829434833873997</v>
      </c>
      <c r="P427" s="24">
        <f t="shared" si="25"/>
        <v>8.4371588387299781</v>
      </c>
    </row>
    <row r="428" spans="1:16" x14ac:dyDescent="0.25">
      <c r="A428" s="12" t="s">
        <v>25</v>
      </c>
      <c r="B428" s="12">
        <v>9</v>
      </c>
      <c r="C428" s="12">
        <v>1</v>
      </c>
      <c r="D428" s="12" t="s">
        <v>13</v>
      </c>
      <c r="E428" s="12">
        <v>1</v>
      </c>
      <c r="F428" s="11">
        <v>41857</v>
      </c>
      <c r="G428" s="10">
        <v>0.75</v>
      </c>
      <c r="H428" s="11">
        <v>41858</v>
      </c>
      <c r="I428" s="10">
        <v>0.75</v>
      </c>
      <c r="J428" s="16">
        <v>5</v>
      </c>
      <c r="K428" s="31">
        <v>192.64333333333335</v>
      </c>
      <c r="L428" s="8">
        <v>41917</v>
      </c>
      <c r="M428" s="31">
        <f t="shared" si="26"/>
        <v>37725300</v>
      </c>
      <c r="N428" s="31">
        <f t="shared" si="27"/>
        <v>37.725299999999997</v>
      </c>
      <c r="O428" s="24">
        <f t="shared" si="24"/>
        <v>5.4146399790176822</v>
      </c>
      <c r="P428" s="24">
        <f t="shared" si="25"/>
        <v>14.352808271949282</v>
      </c>
    </row>
    <row r="429" spans="1:16" x14ac:dyDescent="0.25">
      <c r="A429" s="12" t="s">
        <v>25</v>
      </c>
      <c r="B429" s="12">
        <v>9</v>
      </c>
      <c r="C429" s="12">
        <v>1</v>
      </c>
      <c r="D429" s="12" t="s">
        <v>13</v>
      </c>
      <c r="E429" s="12">
        <v>1</v>
      </c>
      <c r="F429" s="11">
        <v>41857</v>
      </c>
      <c r="G429" s="10">
        <v>0.75</v>
      </c>
      <c r="H429" s="11">
        <v>41858</v>
      </c>
      <c r="I429" s="10">
        <v>0.75</v>
      </c>
      <c r="J429" s="16">
        <v>10</v>
      </c>
      <c r="K429" s="31">
        <v>94.410000000000025</v>
      </c>
      <c r="L429" s="8">
        <v>41917</v>
      </c>
      <c r="M429" s="31">
        <f t="shared" si="26"/>
        <v>37725300</v>
      </c>
      <c r="N429" s="31">
        <f t="shared" si="27"/>
        <v>37.725299999999997</v>
      </c>
      <c r="O429" s="24">
        <f t="shared" si="24"/>
        <v>2.2367107966647994</v>
      </c>
      <c r="P429" s="24">
        <f t="shared" si="25"/>
        <v>5.9289410466313042</v>
      </c>
    </row>
    <row r="430" spans="1:16" x14ac:dyDescent="0.25">
      <c r="A430" s="12" t="s">
        <v>25</v>
      </c>
      <c r="B430" s="12">
        <v>9</v>
      </c>
      <c r="C430" s="12">
        <v>1</v>
      </c>
      <c r="D430" s="12" t="s">
        <v>13</v>
      </c>
      <c r="E430" s="12">
        <v>1</v>
      </c>
      <c r="F430" s="11">
        <v>41857</v>
      </c>
      <c r="G430" s="10">
        <v>0.75</v>
      </c>
      <c r="H430" s="11">
        <v>41858</v>
      </c>
      <c r="I430" s="10">
        <v>0.75</v>
      </c>
      <c r="J430" s="16">
        <v>15</v>
      </c>
      <c r="K430" s="31">
        <v>137.01000000000002</v>
      </c>
      <c r="L430" s="8">
        <v>41917</v>
      </c>
      <c r="M430" s="31">
        <f t="shared" si="26"/>
        <v>37725300</v>
      </c>
      <c r="N430" s="31">
        <f t="shared" si="27"/>
        <v>37.725299999999997</v>
      </c>
      <c r="O430" s="24">
        <f t="shared" si="24"/>
        <v>3.2818470613968422</v>
      </c>
      <c r="P430" s="24">
        <f t="shared" si="25"/>
        <v>8.6993266094553068</v>
      </c>
    </row>
    <row r="431" spans="1:16" x14ac:dyDescent="0.25">
      <c r="A431" s="12" t="s">
        <v>25</v>
      </c>
      <c r="B431" s="12">
        <v>9</v>
      </c>
      <c r="C431" s="12">
        <v>1</v>
      </c>
      <c r="D431" s="12" t="s">
        <v>13</v>
      </c>
      <c r="E431" s="12">
        <v>1</v>
      </c>
      <c r="F431" s="11">
        <v>41857</v>
      </c>
      <c r="G431" s="10">
        <v>0.75</v>
      </c>
      <c r="H431" s="11">
        <v>41858</v>
      </c>
      <c r="I431" s="10">
        <v>0.75</v>
      </c>
      <c r="J431" s="16">
        <v>20</v>
      </c>
      <c r="K431" s="31">
        <v>166.76000000000005</v>
      </c>
      <c r="L431" s="8">
        <v>41917</v>
      </c>
      <c r="M431" s="31">
        <f t="shared" si="26"/>
        <v>37725300</v>
      </c>
      <c r="N431" s="31">
        <f t="shared" si="27"/>
        <v>37.725299999999997</v>
      </c>
      <c r="O431" s="24">
        <f t="shared" si="24"/>
        <v>4.2894408754085349</v>
      </c>
      <c r="P431" s="24">
        <f t="shared" si="25"/>
        <v>11.370196858364375</v>
      </c>
    </row>
    <row r="432" spans="1:16" x14ac:dyDescent="0.25">
      <c r="A432" s="12" t="s">
        <v>25</v>
      </c>
      <c r="B432" s="12">
        <v>9</v>
      </c>
      <c r="C432" s="12">
        <v>1</v>
      </c>
      <c r="D432" s="12" t="s">
        <v>13</v>
      </c>
      <c r="E432" s="12">
        <v>1</v>
      </c>
      <c r="F432" s="11">
        <v>41857</v>
      </c>
      <c r="G432" s="10">
        <v>0.75</v>
      </c>
      <c r="H432" s="11">
        <v>41858</v>
      </c>
      <c r="I432" s="10">
        <v>0.75</v>
      </c>
      <c r="J432" s="16">
        <v>30</v>
      </c>
      <c r="K432" s="31">
        <v>168.51000000000002</v>
      </c>
      <c r="L432" s="8">
        <v>41917</v>
      </c>
      <c r="M432" s="31">
        <f t="shared" si="26"/>
        <v>37725300</v>
      </c>
      <c r="N432" s="31">
        <f t="shared" si="27"/>
        <v>37.725299999999997</v>
      </c>
      <c r="O432" s="24">
        <f t="shared" si="24"/>
        <v>4.3575343980722252</v>
      </c>
      <c r="P432" s="24">
        <f t="shared" si="25"/>
        <v>11.550695151721062</v>
      </c>
    </row>
    <row r="433" spans="1:16" x14ac:dyDescent="0.25">
      <c r="A433" s="12" t="s">
        <v>25</v>
      </c>
      <c r="B433" s="12">
        <v>9</v>
      </c>
      <c r="C433" s="12">
        <v>1</v>
      </c>
      <c r="D433" s="12" t="s">
        <v>13</v>
      </c>
      <c r="E433" s="12">
        <v>1</v>
      </c>
      <c r="F433" s="11">
        <v>41857</v>
      </c>
      <c r="G433" s="10">
        <v>0.75</v>
      </c>
      <c r="H433" s="11">
        <v>41858</v>
      </c>
      <c r="I433" s="10">
        <v>0.75</v>
      </c>
      <c r="J433" s="16">
        <v>35</v>
      </c>
      <c r="K433" s="31">
        <v>231.81000000000003</v>
      </c>
      <c r="L433" s="8">
        <v>41917</v>
      </c>
      <c r="M433" s="31">
        <f t="shared" si="26"/>
        <v>37725300</v>
      </c>
      <c r="N433" s="31">
        <f t="shared" si="27"/>
        <v>37.725299999999997</v>
      </c>
      <c r="O433" s="24">
        <f t="shared" si="24"/>
        <v>7.7029732629528995</v>
      </c>
      <c r="P433" s="24">
        <f t="shared" si="25"/>
        <v>20.418587162866565</v>
      </c>
    </row>
    <row r="434" spans="1:16" x14ac:dyDescent="0.25">
      <c r="A434" s="12" t="s">
        <v>25</v>
      </c>
      <c r="B434" s="12">
        <v>9</v>
      </c>
      <c r="C434" s="12">
        <v>1</v>
      </c>
      <c r="D434" s="12" t="s">
        <v>13</v>
      </c>
      <c r="E434" s="12">
        <v>1</v>
      </c>
      <c r="F434" s="11">
        <v>41857</v>
      </c>
      <c r="G434" s="10">
        <v>0.75</v>
      </c>
      <c r="H434" s="11">
        <v>41858</v>
      </c>
      <c r="I434" s="10">
        <v>0.75</v>
      </c>
      <c r="J434" s="16">
        <v>40</v>
      </c>
      <c r="K434" s="31">
        <v>151.84333333333333</v>
      </c>
      <c r="L434" s="8">
        <v>41917</v>
      </c>
      <c r="M434" s="31">
        <f t="shared" si="26"/>
        <v>37725300</v>
      </c>
      <c r="N434" s="31">
        <f t="shared" si="27"/>
        <v>37.725299999999997</v>
      </c>
      <c r="O434" s="24">
        <f t="shared" si="24"/>
        <v>3.750564613967327</v>
      </c>
      <c r="P434" s="24">
        <f t="shared" si="25"/>
        <v>9.9417754503405611</v>
      </c>
    </row>
    <row r="435" spans="1:16" x14ac:dyDescent="0.25">
      <c r="A435" s="12" t="s">
        <v>25</v>
      </c>
      <c r="B435" s="12">
        <v>9</v>
      </c>
      <c r="C435" s="12">
        <v>1</v>
      </c>
      <c r="D435" s="12" t="s">
        <v>13</v>
      </c>
      <c r="E435" s="12">
        <v>1</v>
      </c>
      <c r="F435" s="11">
        <v>41857</v>
      </c>
      <c r="G435" s="10">
        <v>0.75</v>
      </c>
      <c r="H435" s="11">
        <v>41858</v>
      </c>
      <c r="I435" s="10">
        <v>0.75</v>
      </c>
      <c r="J435" s="16">
        <v>45</v>
      </c>
      <c r="K435" s="31">
        <v>162.64333333333335</v>
      </c>
      <c r="L435" s="8">
        <v>41917</v>
      </c>
      <c r="M435" s="31">
        <f t="shared" si="26"/>
        <v>37725300</v>
      </c>
      <c r="N435" s="31">
        <f t="shared" si="27"/>
        <v>37.725299999999997</v>
      </c>
      <c r="O435" s="24">
        <f t="shared" si="24"/>
        <v>4.1334251291986286</v>
      </c>
      <c r="P435" s="24">
        <f t="shared" si="25"/>
        <v>10.956639520954448</v>
      </c>
    </row>
    <row r="436" spans="1:16" x14ac:dyDescent="0.25">
      <c r="A436" s="12" t="s">
        <v>25</v>
      </c>
      <c r="B436" s="12">
        <v>9</v>
      </c>
      <c r="C436" s="12">
        <v>1</v>
      </c>
      <c r="D436" s="12" t="s">
        <v>13</v>
      </c>
      <c r="E436" s="12">
        <v>1</v>
      </c>
      <c r="F436" s="11">
        <v>41857</v>
      </c>
      <c r="G436" s="10">
        <v>0.75</v>
      </c>
      <c r="H436" s="11">
        <v>41858</v>
      </c>
      <c r="I436" s="10">
        <v>0.75</v>
      </c>
      <c r="J436" s="16">
        <v>50</v>
      </c>
      <c r="K436" s="31">
        <v>105.77666666666669</v>
      </c>
      <c r="L436" s="8">
        <v>41917</v>
      </c>
      <c r="M436" s="31">
        <f t="shared" si="26"/>
        <v>37725300</v>
      </c>
      <c r="N436" s="31">
        <f t="shared" si="27"/>
        <v>37.725299999999997</v>
      </c>
      <c r="O436" s="24">
        <f t="shared" si="24"/>
        <v>2.4776397477036882</v>
      </c>
      <c r="P436" s="24">
        <f t="shared" si="25"/>
        <v>6.5675812987668447</v>
      </c>
    </row>
    <row r="437" spans="1:16" x14ac:dyDescent="0.25">
      <c r="A437" s="12" t="s">
        <v>25</v>
      </c>
      <c r="B437" s="12">
        <v>9</v>
      </c>
      <c r="C437" s="12">
        <v>1</v>
      </c>
      <c r="D437" s="12" t="s">
        <v>13</v>
      </c>
      <c r="E437" s="12">
        <v>1</v>
      </c>
      <c r="F437" s="11">
        <v>41857</v>
      </c>
      <c r="G437" s="10">
        <v>0.75</v>
      </c>
      <c r="H437" s="11">
        <v>41858</v>
      </c>
      <c r="I437" s="10">
        <v>0.75</v>
      </c>
      <c r="J437" s="16">
        <v>55</v>
      </c>
      <c r="K437" s="31">
        <v>55.876666666666701</v>
      </c>
      <c r="L437" s="8">
        <v>41917</v>
      </c>
      <c r="M437" s="31">
        <f t="shared" si="26"/>
        <v>37725300</v>
      </c>
      <c r="N437" s="31">
        <f t="shared" si="27"/>
        <v>37.725299999999997</v>
      </c>
      <c r="O437" s="24">
        <f t="shared" si="24"/>
        <v>1.5812353242965769</v>
      </c>
      <c r="P437" s="24">
        <f t="shared" si="25"/>
        <v>4.1914453279273509</v>
      </c>
    </row>
    <row r="438" spans="1:16" x14ac:dyDescent="0.25">
      <c r="A438" s="12" t="s">
        <v>25</v>
      </c>
      <c r="B438" s="12">
        <v>9</v>
      </c>
      <c r="C438" s="12">
        <v>1</v>
      </c>
      <c r="D438" s="12" t="s">
        <v>13</v>
      </c>
      <c r="E438" s="12">
        <v>1</v>
      </c>
      <c r="F438" s="11">
        <v>41857</v>
      </c>
      <c r="G438" s="10">
        <v>0.75</v>
      </c>
      <c r="H438" s="11">
        <v>41858</v>
      </c>
      <c r="I438" s="10">
        <v>0.75</v>
      </c>
      <c r="J438" s="16">
        <v>60</v>
      </c>
      <c r="K438" s="31">
        <v>41.510000000000026</v>
      </c>
      <c r="L438" s="8">
        <v>41917</v>
      </c>
      <c r="M438" s="31">
        <f t="shared" si="26"/>
        <v>37725300</v>
      </c>
      <c r="N438" s="31">
        <f t="shared" si="27"/>
        <v>37.725299999999997</v>
      </c>
      <c r="O438" s="24">
        <f t="shared" si="24"/>
        <v>1.3894477865903379</v>
      </c>
      <c r="P438" s="24">
        <f t="shared" si="25"/>
        <v>3.6830662356305659</v>
      </c>
    </row>
    <row r="439" spans="1:16" x14ac:dyDescent="0.25">
      <c r="A439" s="12" t="s">
        <v>25</v>
      </c>
      <c r="B439" s="12">
        <v>9</v>
      </c>
      <c r="C439" s="12">
        <v>1</v>
      </c>
      <c r="D439" s="12" t="s">
        <v>13</v>
      </c>
      <c r="E439" s="12">
        <v>1</v>
      </c>
      <c r="F439" s="11">
        <v>41857</v>
      </c>
      <c r="G439" s="10">
        <v>0.75</v>
      </c>
      <c r="H439" s="11">
        <v>41858</v>
      </c>
      <c r="I439" s="10">
        <v>0.75</v>
      </c>
      <c r="J439" s="16">
        <v>65</v>
      </c>
      <c r="K439" s="31">
        <v>101.44333333333337</v>
      </c>
      <c r="L439" s="8">
        <v>41917</v>
      </c>
      <c r="M439" s="31">
        <f t="shared" si="26"/>
        <v>37725300</v>
      </c>
      <c r="N439" s="31">
        <f t="shared" si="27"/>
        <v>37.725299999999997</v>
      </c>
      <c r="O439" s="24">
        <f t="shared" si="24"/>
        <v>2.3828717843632474</v>
      </c>
      <c r="P439" s="24">
        <f t="shared" si="25"/>
        <v>6.3163759714654297</v>
      </c>
    </row>
    <row r="440" spans="1:16" x14ac:dyDescent="0.25">
      <c r="A440" s="12" t="s">
        <v>25</v>
      </c>
      <c r="B440" s="12">
        <v>9</v>
      </c>
      <c r="C440" s="12">
        <v>1</v>
      </c>
      <c r="D440" s="12" t="s">
        <v>13</v>
      </c>
      <c r="E440" s="12">
        <v>1</v>
      </c>
      <c r="F440" s="11">
        <v>41857</v>
      </c>
      <c r="G440" s="10">
        <v>0.75</v>
      </c>
      <c r="H440" s="11">
        <v>41858</v>
      </c>
      <c r="I440" s="10">
        <v>0.75</v>
      </c>
      <c r="J440" s="16">
        <v>70</v>
      </c>
      <c r="K440" s="31">
        <v>40.010000000000026</v>
      </c>
      <c r="L440" s="8">
        <v>41917</v>
      </c>
      <c r="M440" s="31">
        <f t="shared" si="26"/>
        <v>37725300</v>
      </c>
      <c r="N440" s="31">
        <f t="shared" si="27"/>
        <v>37.725299999999997</v>
      </c>
      <c r="O440" s="24">
        <f t="shared" si="24"/>
        <v>1.3708162870582496</v>
      </c>
      <c r="P440" s="24">
        <f t="shared" si="25"/>
        <v>3.6336789556564155</v>
      </c>
    </row>
    <row r="441" spans="1:16" x14ac:dyDescent="0.25">
      <c r="A441" s="12" t="s">
        <v>25</v>
      </c>
      <c r="B441" s="12">
        <v>9</v>
      </c>
      <c r="C441" s="12">
        <v>1</v>
      </c>
      <c r="D441" s="12" t="s">
        <v>13</v>
      </c>
      <c r="E441" s="12">
        <v>1</v>
      </c>
      <c r="F441" s="11">
        <v>41857</v>
      </c>
      <c r="G441" s="10">
        <v>0.75</v>
      </c>
      <c r="H441" s="11">
        <v>41858</v>
      </c>
      <c r="I441" s="10">
        <v>0.75</v>
      </c>
      <c r="J441" s="16">
        <v>75</v>
      </c>
      <c r="K441" s="31">
        <v>19.743333333333339</v>
      </c>
      <c r="L441" s="8">
        <v>41917</v>
      </c>
      <c r="M441" s="31">
        <f t="shared" si="26"/>
        <v>37725300</v>
      </c>
      <c r="N441" s="31">
        <f t="shared" si="27"/>
        <v>37.725299999999997</v>
      </c>
      <c r="O441" s="24">
        <f t="shared" si="24"/>
        <v>1.1422573000426917</v>
      </c>
      <c r="P441" s="24">
        <f t="shared" si="25"/>
        <v>3.0278282745072715</v>
      </c>
    </row>
    <row r="442" spans="1:16" x14ac:dyDescent="0.25">
      <c r="A442" s="12" t="s">
        <v>25</v>
      </c>
      <c r="B442" s="12">
        <v>9</v>
      </c>
      <c r="C442" s="12">
        <v>1</v>
      </c>
      <c r="D442" s="12" t="s">
        <v>13</v>
      </c>
      <c r="E442" s="12">
        <v>1</v>
      </c>
      <c r="F442" s="11">
        <v>41857</v>
      </c>
      <c r="G442" s="10">
        <v>0.75</v>
      </c>
      <c r="H442" s="11">
        <v>41858</v>
      </c>
      <c r="I442" s="10">
        <v>0.75</v>
      </c>
      <c r="J442" s="16">
        <v>80</v>
      </c>
      <c r="K442" s="31">
        <v>132.81000000000003</v>
      </c>
      <c r="L442" s="8">
        <v>41917</v>
      </c>
      <c r="M442" s="31">
        <f t="shared" si="26"/>
        <v>37725300</v>
      </c>
      <c r="N442" s="31">
        <f t="shared" si="27"/>
        <v>37.725299999999997</v>
      </c>
      <c r="O442" s="24">
        <f t="shared" si="24"/>
        <v>3.1601085945534475</v>
      </c>
      <c r="P442" s="24">
        <f t="shared" si="25"/>
        <v>8.376629462332831</v>
      </c>
    </row>
    <row r="443" spans="1:16" x14ac:dyDescent="0.25">
      <c r="A443" s="12" t="s">
        <v>25</v>
      </c>
      <c r="B443" s="12">
        <v>9</v>
      </c>
      <c r="C443" s="12">
        <v>1</v>
      </c>
      <c r="D443" s="12" t="s">
        <v>13</v>
      </c>
      <c r="E443" s="12">
        <v>1</v>
      </c>
      <c r="F443" s="11">
        <v>41857</v>
      </c>
      <c r="G443" s="10">
        <v>0.75</v>
      </c>
      <c r="H443" s="11">
        <v>41858</v>
      </c>
      <c r="I443" s="10">
        <v>0.75</v>
      </c>
      <c r="J443" s="16">
        <v>85</v>
      </c>
      <c r="K443" s="31">
        <v>45.276666666666678</v>
      </c>
      <c r="L443" s="8">
        <v>41917</v>
      </c>
      <c r="M443" s="31">
        <f t="shared" si="26"/>
        <v>37725300</v>
      </c>
      <c r="N443" s="31">
        <f t="shared" si="27"/>
        <v>37.725299999999997</v>
      </c>
      <c r="O443" s="24">
        <f t="shared" si="24"/>
        <v>1.4373575489168993</v>
      </c>
      <c r="P443" s="24">
        <f t="shared" si="25"/>
        <v>3.8100626076317465</v>
      </c>
    </row>
    <row r="444" spans="1:16" x14ac:dyDescent="0.25">
      <c r="A444" s="12" t="s">
        <v>25</v>
      </c>
      <c r="B444" s="12">
        <v>9</v>
      </c>
      <c r="C444" s="12">
        <v>1</v>
      </c>
      <c r="D444" s="12" t="s">
        <v>13</v>
      </c>
      <c r="E444" s="12">
        <v>1</v>
      </c>
      <c r="F444" s="11">
        <v>41857</v>
      </c>
      <c r="G444" s="10">
        <v>0.75</v>
      </c>
      <c r="H444" s="11">
        <v>41858</v>
      </c>
      <c r="I444" s="10">
        <v>0.75</v>
      </c>
      <c r="J444" s="16">
        <v>90</v>
      </c>
      <c r="K444" s="31">
        <v>55.576666666666689</v>
      </c>
      <c r="L444" s="8">
        <v>41917</v>
      </c>
      <c r="M444" s="31">
        <f t="shared" si="26"/>
        <v>37725300</v>
      </c>
      <c r="N444" s="31">
        <f t="shared" si="27"/>
        <v>37.725299999999997</v>
      </c>
      <c r="O444" s="24">
        <f t="shared" si="24"/>
        <v>1.57697174733999</v>
      </c>
      <c r="P444" s="24">
        <f t="shared" si="25"/>
        <v>4.1801436896194071</v>
      </c>
    </row>
    <row r="445" spans="1:16" x14ac:dyDescent="0.25">
      <c r="A445" s="12" t="s">
        <v>25</v>
      </c>
      <c r="B445" s="12">
        <v>9</v>
      </c>
      <c r="C445" s="12">
        <v>1</v>
      </c>
      <c r="D445" s="12" t="s">
        <v>13</v>
      </c>
      <c r="E445" s="12">
        <v>1</v>
      </c>
      <c r="F445" s="11">
        <v>41857</v>
      </c>
      <c r="G445" s="10">
        <v>0.75</v>
      </c>
      <c r="H445" s="11">
        <v>41858</v>
      </c>
      <c r="I445" s="10">
        <v>0.75</v>
      </c>
      <c r="J445" s="16">
        <v>95</v>
      </c>
      <c r="K445" s="31">
        <v>98.310000000000016</v>
      </c>
      <c r="L445" s="8">
        <v>41917</v>
      </c>
      <c r="M445" s="31">
        <f t="shared" si="26"/>
        <v>37725300</v>
      </c>
      <c r="N445" s="31">
        <f t="shared" si="27"/>
        <v>37.725299999999997</v>
      </c>
      <c r="O445" s="24">
        <f t="shared" si="24"/>
        <v>2.3166134336716584</v>
      </c>
      <c r="P445" s="24">
        <f t="shared" si="25"/>
        <v>6.1407422437241284</v>
      </c>
    </row>
    <row r="446" spans="1:16" x14ac:dyDescent="0.25">
      <c r="A446" s="12" t="s">
        <v>25</v>
      </c>
      <c r="B446" s="12">
        <v>9</v>
      </c>
      <c r="C446" s="12">
        <v>1</v>
      </c>
      <c r="D446" s="12" t="s">
        <v>13</v>
      </c>
      <c r="E446" s="12">
        <v>1</v>
      </c>
      <c r="F446" s="11">
        <v>41857</v>
      </c>
      <c r="G446" s="10">
        <v>0.75</v>
      </c>
      <c r="H446" s="11">
        <v>41858</v>
      </c>
      <c r="I446" s="10">
        <v>0.75</v>
      </c>
      <c r="J446" s="16">
        <v>100</v>
      </c>
      <c r="K446" s="31">
        <v>173.26000000000002</v>
      </c>
      <c r="L446" s="8">
        <v>41917</v>
      </c>
      <c r="M446" s="31">
        <f t="shared" si="26"/>
        <v>37725300</v>
      </c>
      <c r="N446" s="31">
        <f t="shared" si="27"/>
        <v>37.725299999999997</v>
      </c>
      <c r="O446" s="24">
        <f t="shared" si="24"/>
        <v>4.547858179585341</v>
      </c>
      <c r="P446" s="24">
        <f t="shared" si="25"/>
        <v>12.055194205441286</v>
      </c>
    </row>
    <row r="447" spans="1:16" x14ac:dyDescent="0.25">
      <c r="A447" s="12" t="s">
        <v>25</v>
      </c>
      <c r="B447" s="12">
        <v>9</v>
      </c>
      <c r="C447" s="12">
        <v>1</v>
      </c>
      <c r="D447" s="12" t="s">
        <v>13</v>
      </c>
      <c r="E447" s="12">
        <v>1</v>
      </c>
      <c r="F447" s="11">
        <v>41857</v>
      </c>
      <c r="G447" s="10">
        <v>0.75</v>
      </c>
      <c r="H447" s="11">
        <v>41858</v>
      </c>
      <c r="I447" s="10">
        <v>0.75</v>
      </c>
      <c r="J447" s="16">
        <v>105</v>
      </c>
      <c r="K447" s="31">
        <v>97.943333333333342</v>
      </c>
      <c r="L447" s="8">
        <v>41917</v>
      </c>
      <c r="M447" s="31">
        <f t="shared" si="26"/>
        <v>37725300</v>
      </c>
      <c r="N447" s="31">
        <f t="shared" si="27"/>
        <v>37.725299999999997</v>
      </c>
      <c r="O447" s="24">
        <f t="shared" si="24"/>
        <v>2.3089812094367721</v>
      </c>
      <c r="P447" s="24">
        <f t="shared" si="25"/>
        <v>6.120511193911705</v>
      </c>
    </row>
    <row r="448" spans="1:16" x14ac:dyDescent="0.25">
      <c r="A448" s="12" t="s">
        <v>25</v>
      </c>
      <c r="B448" s="12">
        <v>9</v>
      </c>
      <c r="C448" s="12">
        <v>1</v>
      </c>
      <c r="D448" s="12" t="s">
        <v>13</v>
      </c>
      <c r="E448" s="12">
        <v>1</v>
      </c>
      <c r="F448" s="11">
        <v>41857</v>
      </c>
      <c r="G448" s="10">
        <v>0.75</v>
      </c>
      <c r="H448" s="11">
        <v>41858</v>
      </c>
      <c r="I448" s="10">
        <v>0.75</v>
      </c>
      <c r="J448" s="16">
        <v>110</v>
      </c>
      <c r="K448" s="31">
        <v>32.176666666666698</v>
      </c>
      <c r="L448" s="8">
        <v>41917</v>
      </c>
      <c r="M448" s="31">
        <f t="shared" si="26"/>
        <v>37725300</v>
      </c>
      <c r="N448" s="31">
        <f t="shared" si="27"/>
        <v>37.725299999999997</v>
      </c>
      <c r="O448" s="24">
        <f t="shared" si="24"/>
        <v>1.277501723703345</v>
      </c>
      <c r="P448" s="24">
        <f t="shared" si="25"/>
        <v>3.3863262153073537</v>
      </c>
    </row>
    <row r="449" spans="1:17" x14ac:dyDescent="0.25">
      <c r="A449" s="12" t="s">
        <v>25</v>
      </c>
      <c r="B449" s="12">
        <v>9</v>
      </c>
      <c r="C449" s="12">
        <v>1</v>
      </c>
      <c r="D449" s="12" t="s">
        <v>13</v>
      </c>
      <c r="E449" s="12">
        <v>1</v>
      </c>
      <c r="F449" s="11">
        <v>41857</v>
      </c>
      <c r="G449" s="10">
        <v>0.75</v>
      </c>
      <c r="H449" s="11">
        <v>41858</v>
      </c>
      <c r="I449" s="10">
        <v>0.75</v>
      </c>
      <c r="J449" s="16">
        <v>115</v>
      </c>
      <c r="K449" s="31">
        <v>72.210000000000022</v>
      </c>
      <c r="L449" s="8">
        <v>41917</v>
      </c>
      <c r="M449" s="31">
        <f t="shared" si="26"/>
        <v>37725300</v>
      </c>
      <c r="N449" s="31">
        <f t="shared" si="27"/>
        <v>37.725299999999997</v>
      </c>
      <c r="O449" s="24">
        <f t="shared" si="24"/>
        <v>1.8316302043817383</v>
      </c>
      <c r="P449" s="24">
        <f t="shared" si="25"/>
        <v>4.8551773064276187</v>
      </c>
    </row>
    <row r="450" spans="1:17" x14ac:dyDescent="0.25">
      <c r="A450" s="12" t="s">
        <v>25</v>
      </c>
      <c r="B450" s="12">
        <v>9</v>
      </c>
      <c r="C450" s="12">
        <v>1</v>
      </c>
      <c r="D450" s="12" t="s">
        <v>13</v>
      </c>
      <c r="E450" s="12">
        <v>1</v>
      </c>
      <c r="F450" s="11">
        <v>41857</v>
      </c>
      <c r="G450" s="10">
        <v>0.75</v>
      </c>
      <c r="H450" s="11">
        <v>41858</v>
      </c>
      <c r="I450" s="10">
        <v>0.75</v>
      </c>
      <c r="J450" s="16">
        <v>120</v>
      </c>
      <c r="K450" s="31">
        <v>84.810000000000016</v>
      </c>
      <c r="L450" s="8">
        <v>41917</v>
      </c>
      <c r="M450" s="31">
        <f t="shared" si="26"/>
        <v>37725300</v>
      </c>
      <c r="N450" s="31">
        <f t="shared" si="27"/>
        <v>37.725299999999997</v>
      </c>
      <c r="O450" s="24">
        <f t="shared" ref="O450:O513" si="28">0.9563*EXP(0.009*K450)</f>
        <v>2.0515721309274211</v>
      </c>
      <c r="P450" s="24">
        <f t="shared" ref="P450:P513" si="29">O450/N450*100</f>
        <v>5.4381863919635398</v>
      </c>
    </row>
    <row r="451" spans="1:17" x14ac:dyDescent="0.25">
      <c r="A451" s="12" t="s">
        <v>25</v>
      </c>
      <c r="B451" s="12">
        <v>9</v>
      </c>
      <c r="C451" s="12">
        <v>1</v>
      </c>
      <c r="D451" s="12" t="s">
        <v>13</v>
      </c>
      <c r="E451" s="12">
        <v>1</v>
      </c>
      <c r="F451" s="11">
        <v>41857</v>
      </c>
      <c r="G451" s="10">
        <v>0.75</v>
      </c>
      <c r="H451" s="11">
        <v>41858</v>
      </c>
      <c r="I451" s="10">
        <v>0.75</v>
      </c>
      <c r="J451" s="16">
        <v>125</v>
      </c>
      <c r="K451" s="31">
        <v>196.07666666666668</v>
      </c>
      <c r="L451" s="8">
        <v>41917</v>
      </c>
      <c r="M451" s="31">
        <f t="shared" ref="M451:M514" si="30">L451*15*60</f>
        <v>37725300</v>
      </c>
      <c r="N451" s="31">
        <f t="shared" ref="N451:N514" si="31">M451/1000000</f>
        <v>37.725299999999997</v>
      </c>
      <c r="O451" s="24">
        <f t="shared" si="28"/>
        <v>5.5845641627811364</v>
      </c>
      <c r="P451" s="24">
        <f t="shared" si="29"/>
        <v>14.803233275232103</v>
      </c>
    </row>
    <row r="452" spans="1:17" x14ac:dyDescent="0.25">
      <c r="A452" s="12" t="s">
        <v>25</v>
      </c>
      <c r="B452" s="12">
        <v>9</v>
      </c>
      <c r="C452" s="12">
        <v>1</v>
      </c>
      <c r="D452" s="12" t="s">
        <v>13</v>
      </c>
      <c r="E452" s="12">
        <v>1</v>
      </c>
      <c r="F452" s="11">
        <v>41857</v>
      </c>
      <c r="G452" s="10">
        <v>0.75</v>
      </c>
      <c r="H452" s="11">
        <v>41858</v>
      </c>
      <c r="I452" s="10">
        <v>0.75</v>
      </c>
      <c r="J452" s="16">
        <v>130</v>
      </c>
      <c r="K452" s="31">
        <v>154.84333333333333</v>
      </c>
      <c r="L452" s="8">
        <v>41917</v>
      </c>
      <c r="M452" s="31">
        <f t="shared" si="30"/>
        <v>37725300</v>
      </c>
      <c r="N452" s="31">
        <f t="shared" si="31"/>
        <v>37.725299999999997</v>
      </c>
      <c r="O452" s="24">
        <f t="shared" si="28"/>
        <v>3.8532093265741074</v>
      </c>
      <c r="P452" s="24">
        <f t="shared" si="29"/>
        <v>10.213859999984381</v>
      </c>
    </row>
    <row r="453" spans="1:17" x14ac:dyDescent="0.25">
      <c r="A453" s="12" t="s">
        <v>25</v>
      </c>
      <c r="B453" s="12">
        <v>9</v>
      </c>
      <c r="C453" s="12">
        <v>1</v>
      </c>
      <c r="D453" s="12" t="s">
        <v>13</v>
      </c>
      <c r="E453" s="12">
        <v>1</v>
      </c>
      <c r="F453" s="11">
        <v>41857</v>
      </c>
      <c r="G453" s="10">
        <v>0.75</v>
      </c>
      <c r="H453" s="11">
        <v>41858</v>
      </c>
      <c r="I453" s="10">
        <v>0.75</v>
      </c>
      <c r="J453" s="16">
        <v>135</v>
      </c>
      <c r="K453" s="31">
        <v>168.81000000000003</v>
      </c>
      <c r="L453" s="8">
        <v>41917</v>
      </c>
      <c r="M453" s="31">
        <f t="shared" si="30"/>
        <v>37725300</v>
      </c>
      <c r="N453" s="31">
        <f t="shared" si="31"/>
        <v>37.725299999999997</v>
      </c>
      <c r="O453" s="24">
        <f t="shared" si="28"/>
        <v>4.3693156384644478</v>
      </c>
      <c r="P453" s="24">
        <f t="shared" si="29"/>
        <v>11.581924168832185</v>
      </c>
    </row>
    <row r="454" spans="1:17" x14ac:dyDescent="0.25">
      <c r="A454" s="12" t="s">
        <v>25</v>
      </c>
      <c r="B454" s="12">
        <v>9</v>
      </c>
      <c r="C454" s="12">
        <v>1</v>
      </c>
      <c r="D454" s="12" t="s">
        <v>13</v>
      </c>
      <c r="E454" s="12">
        <v>1</v>
      </c>
      <c r="F454" s="11">
        <v>41857</v>
      </c>
      <c r="G454" s="10">
        <v>0.75</v>
      </c>
      <c r="H454" s="11">
        <v>41858</v>
      </c>
      <c r="I454" s="10">
        <v>0.75</v>
      </c>
      <c r="J454" s="16">
        <v>140</v>
      </c>
      <c r="K454" s="31">
        <v>65.676666666666677</v>
      </c>
      <c r="L454" s="8">
        <v>41917</v>
      </c>
      <c r="M454" s="31">
        <f t="shared" si="30"/>
        <v>37725300</v>
      </c>
      <c r="N454" s="31">
        <f t="shared" si="31"/>
        <v>37.725299999999997</v>
      </c>
      <c r="O454" s="24">
        <f t="shared" si="28"/>
        <v>1.7270355648378253</v>
      </c>
      <c r="P454" s="24">
        <f t="shared" si="29"/>
        <v>4.5779240054759684</v>
      </c>
    </row>
    <row r="455" spans="1:17" x14ac:dyDescent="0.25">
      <c r="A455" s="12" t="s">
        <v>25</v>
      </c>
      <c r="B455" s="12">
        <v>9</v>
      </c>
      <c r="C455" s="12">
        <v>1</v>
      </c>
      <c r="D455" s="12" t="s">
        <v>13</v>
      </c>
      <c r="E455" s="12">
        <v>1</v>
      </c>
      <c r="F455" s="11">
        <v>41857</v>
      </c>
      <c r="G455" s="10">
        <v>0.75</v>
      </c>
      <c r="H455" s="11">
        <v>41858</v>
      </c>
      <c r="I455" s="10">
        <v>0.75</v>
      </c>
      <c r="J455" s="16">
        <v>145</v>
      </c>
      <c r="K455" s="31">
        <v>87.743333333333382</v>
      </c>
      <c r="L455" s="8">
        <v>41917</v>
      </c>
      <c r="M455" s="31">
        <f t="shared" si="30"/>
        <v>37725300</v>
      </c>
      <c r="N455" s="31">
        <f t="shared" si="31"/>
        <v>37.725299999999997</v>
      </c>
      <c r="O455" s="24">
        <f t="shared" si="28"/>
        <v>2.1064549001838784</v>
      </c>
      <c r="P455" s="24">
        <f t="shared" si="29"/>
        <v>5.583666399429239</v>
      </c>
    </row>
    <row r="456" spans="1:17" x14ac:dyDescent="0.25">
      <c r="A456" s="12" t="s">
        <v>25</v>
      </c>
      <c r="B456" s="12">
        <v>9</v>
      </c>
      <c r="C456" s="12">
        <v>1</v>
      </c>
      <c r="D456" s="12" t="s">
        <v>13</v>
      </c>
      <c r="E456" s="12">
        <v>1</v>
      </c>
      <c r="F456" s="11">
        <v>41857</v>
      </c>
      <c r="G456" s="10">
        <v>0.75</v>
      </c>
      <c r="H456" s="11">
        <v>41858</v>
      </c>
      <c r="I456" s="10">
        <v>0.75</v>
      </c>
      <c r="J456" s="16">
        <v>150</v>
      </c>
      <c r="K456" s="31">
        <v>107.31000000000002</v>
      </c>
      <c r="L456" s="8">
        <v>41917</v>
      </c>
      <c r="M456" s="31">
        <f t="shared" si="30"/>
        <v>37725300</v>
      </c>
      <c r="N456" s="31">
        <f t="shared" si="31"/>
        <v>37.725299999999997</v>
      </c>
      <c r="O456" s="24">
        <f t="shared" si="28"/>
        <v>2.5120681860691376</v>
      </c>
      <c r="P456" s="24">
        <f t="shared" si="29"/>
        <v>6.6588421724125126</v>
      </c>
    </row>
    <row r="457" spans="1:17" x14ac:dyDescent="0.25">
      <c r="A457" s="12" t="s">
        <v>25</v>
      </c>
      <c r="B457" s="12">
        <v>9</v>
      </c>
      <c r="C457" s="12">
        <v>2</v>
      </c>
      <c r="D457" s="12" t="s">
        <v>12</v>
      </c>
      <c r="E457" s="12">
        <v>2</v>
      </c>
      <c r="F457" s="11">
        <v>41857</v>
      </c>
      <c r="G457" s="10">
        <v>0.75</v>
      </c>
      <c r="H457" s="11">
        <v>41858</v>
      </c>
      <c r="I457" s="10">
        <v>0.75</v>
      </c>
      <c r="J457" s="16">
        <v>0</v>
      </c>
      <c r="K457" s="31">
        <v>157.87333333333331</v>
      </c>
      <c r="L457" s="8">
        <v>41917</v>
      </c>
      <c r="M457" s="31">
        <f t="shared" si="30"/>
        <v>37725300</v>
      </c>
      <c r="N457" s="31">
        <f t="shared" si="31"/>
        <v>37.725299999999997</v>
      </c>
      <c r="O457" s="24">
        <f t="shared" si="28"/>
        <v>3.9597321828003311</v>
      </c>
      <c r="P457" s="24">
        <f t="shared" si="29"/>
        <v>10.496224503980967</v>
      </c>
      <c r="Q457" s="24"/>
    </row>
    <row r="458" spans="1:17" x14ac:dyDescent="0.25">
      <c r="A458" s="12" t="s">
        <v>25</v>
      </c>
      <c r="B458" s="12">
        <v>9</v>
      </c>
      <c r="C458" s="12">
        <v>2</v>
      </c>
      <c r="D458" s="12" t="s">
        <v>12</v>
      </c>
      <c r="E458" s="12">
        <v>2</v>
      </c>
      <c r="F458" s="11">
        <v>41857</v>
      </c>
      <c r="G458" s="10">
        <v>0.75</v>
      </c>
      <c r="H458" s="11">
        <v>41858</v>
      </c>
      <c r="I458" s="10">
        <v>0.75</v>
      </c>
      <c r="J458" s="16">
        <v>5</v>
      </c>
      <c r="K458" s="31">
        <v>224.0733333333333</v>
      </c>
      <c r="L458" s="8">
        <v>41917</v>
      </c>
      <c r="M458" s="31">
        <f t="shared" si="30"/>
        <v>37725300</v>
      </c>
      <c r="N458" s="31">
        <f t="shared" si="31"/>
        <v>37.725299999999997</v>
      </c>
      <c r="O458" s="24">
        <f t="shared" si="28"/>
        <v>7.1848625726867379</v>
      </c>
      <c r="P458" s="24">
        <f t="shared" si="29"/>
        <v>19.045209906049092</v>
      </c>
    </row>
    <row r="459" spans="1:17" x14ac:dyDescent="0.25">
      <c r="A459" s="12" t="s">
        <v>25</v>
      </c>
      <c r="B459" s="12">
        <v>9</v>
      </c>
      <c r="C459" s="12">
        <v>2</v>
      </c>
      <c r="D459" s="12" t="s">
        <v>12</v>
      </c>
      <c r="E459" s="12">
        <v>2</v>
      </c>
      <c r="F459" s="11">
        <v>41857</v>
      </c>
      <c r="G459" s="10">
        <v>0.75</v>
      </c>
      <c r="H459" s="11">
        <v>41858</v>
      </c>
      <c r="I459" s="10">
        <v>0.75</v>
      </c>
      <c r="J459" s="16">
        <v>10</v>
      </c>
      <c r="K459" s="31">
        <v>174.89</v>
      </c>
      <c r="L459" s="8">
        <v>41917</v>
      </c>
      <c r="M459" s="31">
        <f t="shared" si="30"/>
        <v>37725300</v>
      </c>
      <c r="N459" s="31">
        <f t="shared" si="31"/>
        <v>37.725299999999997</v>
      </c>
      <c r="O459" s="24">
        <f t="shared" si="28"/>
        <v>4.6150670306783717</v>
      </c>
      <c r="P459" s="24">
        <f t="shared" si="29"/>
        <v>12.233347463581131</v>
      </c>
    </row>
    <row r="460" spans="1:17" x14ac:dyDescent="0.25">
      <c r="A460" s="12" t="s">
        <v>25</v>
      </c>
      <c r="B460" s="12">
        <v>9</v>
      </c>
      <c r="C460" s="12">
        <v>2</v>
      </c>
      <c r="D460" s="12" t="s">
        <v>12</v>
      </c>
      <c r="E460" s="12">
        <v>2</v>
      </c>
      <c r="F460" s="11">
        <v>41857</v>
      </c>
      <c r="G460" s="10">
        <v>0.75</v>
      </c>
      <c r="H460" s="11">
        <v>41858</v>
      </c>
      <c r="I460" s="10">
        <v>0.75</v>
      </c>
      <c r="J460" s="16">
        <v>15</v>
      </c>
      <c r="K460" s="31">
        <v>175.03999999999996</v>
      </c>
      <c r="L460" s="8">
        <v>41917</v>
      </c>
      <c r="M460" s="31">
        <f t="shared" si="30"/>
        <v>37725300</v>
      </c>
      <c r="N460" s="31">
        <f t="shared" si="31"/>
        <v>37.725299999999997</v>
      </c>
      <c r="O460" s="24">
        <f t="shared" si="28"/>
        <v>4.6213015785427229</v>
      </c>
      <c r="P460" s="24">
        <f t="shared" si="29"/>
        <v>12.249873635312969</v>
      </c>
    </row>
    <row r="461" spans="1:17" x14ac:dyDescent="0.25">
      <c r="A461" s="12" t="s">
        <v>25</v>
      </c>
      <c r="B461" s="12">
        <v>9</v>
      </c>
      <c r="C461" s="12">
        <v>2</v>
      </c>
      <c r="D461" s="12" t="s">
        <v>12</v>
      </c>
      <c r="E461" s="12">
        <v>2</v>
      </c>
      <c r="F461" s="11">
        <v>41857</v>
      </c>
      <c r="G461" s="10">
        <v>0.75</v>
      </c>
      <c r="H461" s="11">
        <v>41858</v>
      </c>
      <c r="I461" s="10">
        <v>0.75</v>
      </c>
      <c r="J461" s="16">
        <v>20</v>
      </c>
      <c r="K461" s="31">
        <v>171.20666666666662</v>
      </c>
      <c r="L461" s="8">
        <v>41917</v>
      </c>
      <c r="M461" s="31">
        <f t="shared" si="30"/>
        <v>37725300</v>
      </c>
      <c r="N461" s="31">
        <f t="shared" si="31"/>
        <v>37.725299999999997</v>
      </c>
      <c r="O461" s="24">
        <f t="shared" si="28"/>
        <v>4.4645855692049015</v>
      </c>
      <c r="P461" s="24">
        <f t="shared" si="29"/>
        <v>11.83446008170883</v>
      </c>
    </row>
    <row r="462" spans="1:17" x14ac:dyDescent="0.25">
      <c r="A462" s="12" t="s">
        <v>25</v>
      </c>
      <c r="B462" s="12">
        <v>9</v>
      </c>
      <c r="C462" s="12">
        <v>2</v>
      </c>
      <c r="D462" s="12" t="s">
        <v>12</v>
      </c>
      <c r="E462" s="12">
        <v>2</v>
      </c>
      <c r="F462" s="11">
        <v>41857</v>
      </c>
      <c r="G462" s="10">
        <v>0.75</v>
      </c>
      <c r="H462" s="11">
        <v>41858</v>
      </c>
      <c r="I462" s="10">
        <v>0.75</v>
      </c>
      <c r="J462" s="16">
        <v>25</v>
      </c>
      <c r="K462" s="31">
        <v>205.84</v>
      </c>
      <c r="L462" s="8">
        <v>41917</v>
      </c>
      <c r="M462" s="31">
        <f t="shared" si="30"/>
        <v>37725300</v>
      </c>
      <c r="N462" s="31">
        <f t="shared" si="31"/>
        <v>37.725299999999997</v>
      </c>
      <c r="O462" s="24">
        <f t="shared" si="28"/>
        <v>6.0974850078843392</v>
      </c>
      <c r="P462" s="24">
        <f t="shared" si="29"/>
        <v>16.162853596616433</v>
      </c>
    </row>
    <row r="463" spans="1:17" x14ac:dyDescent="0.25">
      <c r="A463" s="12" t="s">
        <v>25</v>
      </c>
      <c r="B463" s="12">
        <v>9</v>
      </c>
      <c r="C463" s="12">
        <v>2</v>
      </c>
      <c r="D463" s="12" t="s">
        <v>12</v>
      </c>
      <c r="E463" s="12">
        <v>2</v>
      </c>
      <c r="F463" s="11">
        <v>41857</v>
      </c>
      <c r="G463" s="10">
        <v>0.75</v>
      </c>
      <c r="H463" s="11">
        <v>41858</v>
      </c>
      <c r="I463" s="10">
        <v>0.75</v>
      </c>
      <c r="J463" s="16">
        <v>30</v>
      </c>
      <c r="K463" s="31">
        <v>176.97333333333327</v>
      </c>
      <c r="L463" s="8">
        <v>41917</v>
      </c>
      <c r="M463" s="31">
        <f t="shared" si="30"/>
        <v>37725300</v>
      </c>
      <c r="N463" s="31">
        <f t="shared" si="31"/>
        <v>37.725299999999997</v>
      </c>
      <c r="O463" s="24">
        <f t="shared" si="28"/>
        <v>4.7024158738754149</v>
      </c>
      <c r="P463" s="24">
        <f t="shared" si="29"/>
        <v>12.464886624825819</v>
      </c>
    </row>
    <row r="464" spans="1:17" x14ac:dyDescent="0.25">
      <c r="A464" s="12" t="s">
        <v>25</v>
      </c>
      <c r="B464" s="12">
        <v>9</v>
      </c>
      <c r="C464" s="12">
        <v>2</v>
      </c>
      <c r="D464" s="12" t="s">
        <v>12</v>
      </c>
      <c r="E464" s="12">
        <v>2</v>
      </c>
      <c r="F464" s="11">
        <v>41857</v>
      </c>
      <c r="G464" s="10">
        <v>0.75</v>
      </c>
      <c r="H464" s="11">
        <v>41858</v>
      </c>
      <c r="I464" s="10">
        <v>0.75</v>
      </c>
      <c r="J464" s="16">
        <v>35</v>
      </c>
      <c r="K464" s="31">
        <v>168.87333333333331</v>
      </c>
      <c r="L464" s="8">
        <v>41917</v>
      </c>
      <c r="M464" s="31">
        <f t="shared" si="30"/>
        <v>37725300</v>
      </c>
      <c r="N464" s="31">
        <f t="shared" si="31"/>
        <v>37.725299999999997</v>
      </c>
      <c r="O464" s="24">
        <f t="shared" si="28"/>
        <v>4.3718068583085747</v>
      </c>
      <c r="P464" s="24">
        <f t="shared" si="29"/>
        <v>11.588527747449524</v>
      </c>
    </row>
    <row r="465" spans="1:16" x14ac:dyDescent="0.25">
      <c r="A465" s="12" t="s">
        <v>25</v>
      </c>
      <c r="B465" s="12">
        <v>9</v>
      </c>
      <c r="C465" s="12">
        <v>2</v>
      </c>
      <c r="D465" s="12" t="s">
        <v>12</v>
      </c>
      <c r="E465" s="12">
        <v>2</v>
      </c>
      <c r="F465" s="11">
        <v>41857</v>
      </c>
      <c r="G465" s="10">
        <v>0.75</v>
      </c>
      <c r="H465" s="11">
        <v>41858</v>
      </c>
      <c r="I465" s="10">
        <v>0.75</v>
      </c>
      <c r="J465" s="16">
        <v>40</v>
      </c>
      <c r="K465" s="31">
        <v>247.20666666666662</v>
      </c>
      <c r="L465" s="8">
        <v>41917</v>
      </c>
      <c r="M465" s="31">
        <f t="shared" si="30"/>
        <v>37725300</v>
      </c>
      <c r="N465" s="31">
        <f t="shared" si="31"/>
        <v>37.725299999999997</v>
      </c>
      <c r="O465" s="24">
        <f t="shared" si="28"/>
        <v>8.8478668173085939</v>
      </c>
      <c r="P465" s="24">
        <f t="shared" si="29"/>
        <v>23.453403464806364</v>
      </c>
    </row>
    <row r="466" spans="1:16" x14ac:dyDescent="0.25">
      <c r="A466" s="12" t="s">
        <v>25</v>
      </c>
      <c r="B466" s="12">
        <v>9</v>
      </c>
      <c r="C466" s="12">
        <v>2</v>
      </c>
      <c r="D466" s="12" t="s">
        <v>12</v>
      </c>
      <c r="E466" s="12">
        <v>2</v>
      </c>
      <c r="F466" s="11">
        <v>41857</v>
      </c>
      <c r="G466" s="10">
        <v>0.75</v>
      </c>
      <c r="H466" s="11">
        <v>41858</v>
      </c>
      <c r="I466" s="10">
        <v>0.75</v>
      </c>
      <c r="J466" s="16">
        <v>45</v>
      </c>
      <c r="K466" s="31">
        <v>241.03999999999996</v>
      </c>
      <c r="L466" s="8">
        <v>41917</v>
      </c>
      <c r="M466" s="31">
        <f t="shared" si="30"/>
        <v>37725300</v>
      </c>
      <c r="N466" s="31">
        <f t="shared" si="31"/>
        <v>37.725299999999997</v>
      </c>
      <c r="O466" s="24">
        <f t="shared" si="28"/>
        <v>8.3701883930085881</v>
      </c>
      <c r="P466" s="24">
        <f t="shared" si="29"/>
        <v>22.187201673700642</v>
      </c>
    </row>
    <row r="467" spans="1:16" x14ac:dyDescent="0.25">
      <c r="A467" s="12" t="s">
        <v>25</v>
      </c>
      <c r="B467" s="12">
        <v>9</v>
      </c>
      <c r="C467" s="12">
        <v>2</v>
      </c>
      <c r="D467" s="12" t="s">
        <v>12</v>
      </c>
      <c r="E467" s="12">
        <v>2</v>
      </c>
      <c r="F467" s="11">
        <v>41857</v>
      </c>
      <c r="G467" s="10">
        <v>0.75</v>
      </c>
      <c r="H467" s="11">
        <v>41858</v>
      </c>
      <c r="I467" s="10">
        <v>0.75</v>
      </c>
      <c r="J467" s="16">
        <v>50</v>
      </c>
      <c r="K467" s="31">
        <v>242.22333333333327</v>
      </c>
      <c r="L467" s="8">
        <v>41917</v>
      </c>
      <c r="M467" s="31">
        <f t="shared" si="30"/>
        <v>37725300</v>
      </c>
      <c r="N467" s="31">
        <f t="shared" si="31"/>
        <v>37.725299999999997</v>
      </c>
      <c r="O467" s="24">
        <f t="shared" si="28"/>
        <v>8.4598072728645128</v>
      </c>
      <c r="P467" s="24">
        <f t="shared" si="29"/>
        <v>22.424758114221792</v>
      </c>
    </row>
    <row r="468" spans="1:16" x14ac:dyDescent="0.25">
      <c r="A468" s="12" t="s">
        <v>25</v>
      </c>
      <c r="B468" s="12">
        <v>9</v>
      </c>
      <c r="C468" s="12">
        <v>2</v>
      </c>
      <c r="D468" s="12" t="s">
        <v>12</v>
      </c>
      <c r="E468" s="12">
        <v>2</v>
      </c>
      <c r="F468" s="11">
        <v>41857</v>
      </c>
      <c r="G468" s="10">
        <v>0.75</v>
      </c>
      <c r="H468" s="11">
        <v>41858</v>
      </c>
      <c r="I468" s="10">
        <v>0.75</v>
      </c>
      <c r="J468" s="16">
        <v>55</v>
      </c>
      <c r="K468" s="31">
        <v>274.82</v>
      </c>
      <c r="L468" s="8">
        <v>41917</v>
      </c>
      <c r="M468" s="31">
        <f t="shared" si="30"/>
        <v>37725300</v>
      </c>
      <c r="N468" s="31">
        <f t="shared" si="31"/>
        <v>37.725299999999997</v>
      </c>
      <c r="O468" s="24">
        <f t="shared" si="28"/>
        <v>11.344084202100721</v>
      </c>
      <c r="P468" s="24">
        <f t="shared" si="29"/>
        <v>30.070229268158826</v>
      </c>
    </row>
    <row r="469" spans="1:16" x14ac:dyDescent="0.25">
      <c r="A469" s="12" t="s">
        <v>25</v>
      </c>
      <c r="B469" s="12">
        <v>9</v>
      </c>
      <c r="C469" s="12">
        <v>2</v>
      </c>
      <c r="D469" s="12" t="s">
        <v>12</v>
      </c>
      <c r="E469" s="12">
        <v>2</v>
      </c>
      <c r="F469" s="11">
        <v>41857</v>
      </c>
      <c r="G469" s="10">
        <v>0.75</v>
      </c>
      <c r="H469" s="11">
        <v>41858</v>
      </c>
      <c r="I469" s="10">
        <v>0.75</v>
      </c>
      <c r="J469" s="16">
        <v>60</v>
      </c>
      <c r="K469" s="31">
        <v>49.073333333333302</v>
      </c>
      <c r="L469" s="8">
        <v>41917</v>
      </c>
      <c r="M469" s="31">
        <f t="shared" si="30"/>
        <v>37725300</v>
      </c>
      <c r="N469" s="31">
        <f t="shared" si="31"/>
        <v>37.725299999999997</v>
      </c>
      <c r="O469" s="24">
        <f t="shared" si="28"/>
        <v>1.4873208175222921</v>
      </c>
      <c r="P469" s="24">
        <f t="shared" si="29"/>
        <v>3.9425022929500684</v>
      </c>
    </row>
    <row r="470" spans="1:16" x14ac:dyDescent="0.25">
      <c r="A470" s="12" t="s">
        <v>25</v>
      </c>
      <c r="B470" s="12">
        <v>9</v>
      </c>
      <c r="C470" s="12">
        <v>2</v>
      </c>
      <c r="D470" s="12" t="s">
        <v>12</v>
      </c>
      <c r="E470" s="12">
        <v>2</v>
      </c>
      <c r="F470" s="11">
        <v>41857</v>
      </c>
      <c r="G470" s="10">
        <v>0.75</v>
      </c>
      <c r="H470" s="11">
        <v>41858</v>
      </c>
      <c r="I470" s="10">
        <v>0.75</v>
      </c>
      <c r="J470" s="16">
        <v>65</v>
      </c>
      <c r="K470" s="31">
        <v>155.03999999999996</v>
      </c>
      <c r="L470" s="8">
        <v>41917</v>
      </c>
      <c r="M470" s="31">
        <f t="shared" si="30"/>
        <v>37725300</v>
      </c>
      <c r="N470" s="31">
        <f t="shared" si="31"/>
        <v>37.725299999999997</v>
      </c>
      <c r="O470" s="24">
        <f t="shared" si="28"/>
        <v>3.8600355465046245</v>
      </c>
      <c r="P470" s="24">
        <f t="shared" si="29"/>
        <v>10.231954541129229</v>
      </c>
    </row>
    <row r="471" spans="1:16" x14ac:dyDescent="0.25">
      <c r="A471" s="12" t="s">
        <v>25</v>
      </c>
      <c r="B471" s="12">
        <v>9</v>
      </c>
      <c r="C471" s="12">
        <v>2</v>
      </c>
      <c r="D471" s="12" t="s">
        <v>12</v>
      </c>
      <c r="E471" s="12">
        <v>2</v>
      </c>
      <c r="F471" s="11">
        <v>41857</v>
      </c>
      <c r="G471" s="10">
        <v>0.75</v>
      </c>
      <c r="H471" s="11">
        <v>41858</v>
      </c>
      <c r="I471" s="10">
        <v>0.75</v>
      </c>
      <c r="J471" s="16">
        <v>70</v>
      </c>
      <c r="K471" s="31">
        <v>69.139999999999986</v>
      </c>
      <c r="L471" s="8">
        <v>41917</v>
      </c>
      <c r="M471" s="31">
        <f t="shared" si="30"/>
        <v>37725300</v>
      </c>
      <c r="N471" s="31">
        <f t="shared" si="31"/>
        <v>37.725299999999997</v>
      </c>
      <c r="O471" s="24">
        <f t="shared" si="28"/>
        <v>1.7817150156350239</v>
      </c>
      <c r="P471" s="24">
        <f t="shared" si="29"/>
        <v>4.7228650683626743</v>
      </c>
    </row>
    <row r="472" spans="1:16" x14ac:dyDescent="0.25">
      <c r="A472" s="12" t="s">
        <v>25</v>
      </c>
      <c r="B472" s="12">
        <v>9</v>
      </c>
      <c r="C472" s="12">
        <v>2</v>
      </c>
      <c r="D472" s="12" t="s">
        <v>12</v>
      </c>
      <c r="E472" s="12">
        <v>2</v>
      </c>
      <c r="F472" s="11">
        <v>41857</v>
      </c>
      <c r="G472" s="10">
        <v>0.75</v>
      </c>
      <c r="H472" s="11">
        <v>41858</v>
      </c>
      <c r="I472" s="10">
        <v>0.75</v>
      </c>
      <c r="J472" s="16">
        <v>75</v>
      </c>
      <c r="K472" s="31">
        <v>197.53999999999996</v>
      </c>
      <c r="L472" s="8">
        <v>41917</v>
      </c>
      <c r="M472" s="31">
        <f t="shared" si="30"/>
        <v>37725300</v>
      </c>
      <c r="N472" s="31">
        <f t="shared" si="31"/>
        <v>37.725299999999997</v>
      </c>
      <c r="O472" s="24">
        <f t="shared" si="28"/>
        <v>5.6585993242364614</v>
      </c>
      <c r="P472" s="24">
        <f t="shared" si="29"/>
        <v>14.999481314228017</v>
      </c>
    </row>
    <row r="473" spans="1:16" x14ac:dyDescent="0.25">
      <c r="A473" s="12" t="s">
        <v>25</v>
      </c>
      <c r="B473" s="12">
        <v>9</v>
      </c>
      <c r="C473" s="12">
        <v>2</v>
      </c>
      <c r="D473" s="12" t="s">
        <v>12</v>
      </c>
      <c r="E473" s="12">
        <v>2</v>
      </c>
      <c r="F473" s="11">
        <v>41857</v>
      </c>
      <c r="G473" s="10">
        <v>0.75</v>
      </c>
      <c r="H473" s="11">
        <v>41858</v>
      </c>
      <c r="I473" s="10">
        <v>0.75</v>
      </c>
      <c r="J473" s="16">
        <v>80</v>
      </c>
      <c r="K473" s="31">
        <v>194.70666666666662</v>
      </c>
      <c r="L473" s="8">
        <v>41917</v>
      </c>
      <c r="M473" s="31">
        <f t="shared" si="30"/>
        <v>37725300</v>
      </c>
      <c r="N473" s="31">
        <f t="shared" si="31"/>
        <v>37.725299999999997</v>
      </c>
      <c r="O473" s="24">
        <f t="shared" si="28"/>
        <v>5.5161292548661223</v>
      </c>
      <c r="P473" s="24">
        <f t="shared" si="29"/>
        <v>14.621830057987935</v>
      </c>
    </row>
    <row r="474" spans="1:16" x14ac:dyDescent="0.25">
      <c r="A474" s="12" t="s">
        <v>25</v>
      </c>
      <c r="B474" s="12">
        <v>9</v>
      </c>
      <c r="C474" s="12">
        <v>2</v>
      </c>
      <c r="D474" s="12" t="s">
        <v>12</v>
      </c>
      <c r="E474" s="12">
        <v>2</v>
      </c>
      <c r="F474" s="11">
        <v>41857</v>
      </c>
      <c r="G474" s="10">
        <v>0.75</v>
      </c>
      <c r="H474" s="11">
        <v>41858</v>
      </c>
      <c r="I474" s="10">
        <v>0.75</v>
      </c>
      <c r="J474" s="16">
        <v>85</v>
      </c>
      <c r="K474" s="31">
        <v>181.73999999999998</v>
      </c>
      <c r="L474" s="8">
        <v>41917</v>
      </c>
      <c r="M474" s="31">
        <f t="shared" si="30"/>
        <v>37725300</v>
      </c>
      <c r="N474" s="31">
        <f t="shared" si="31"/>
        <v>37.725299999999997</v>
      </c>
      <c r="O474" s="24">
        <f t="shared" si="28"/>
        <v>4.9085392496171298</v>
      </c>
      <c r="P474" s="24">
        <f t="shared" si="29"/>
        <v>13.011266310982631</v>
      </c>
    </row>
    <row r="475" spans="1:16" x14ac:dyDescent="0.25">
      <c r="A475" s="12" t="s">
        <v>25</v>
      </c>
      <c r="B475" s="12">
        <v>9</v>
      </c>
      <c r="C475" s="12">
        <v>2</v>
      </c>
      <c r="D475" s="12" t="s">
        <v>12</v>
      </c>
      <c r="E475" s="12">
        <v>2</v>
      </c>
      <c r="F475" s="11">
        <v>41857</v>
      </c>
      <c r="G475" s="10">
        <v>0.75</v>
      </c>
      <c r="H475" s="11">
        <v>41858</v>
      </c>
      <c r="I475" s="10">
        <v>0.75</v>
      </c>
      <c r="J475" s="16">
        <v>90</v>
      </c>
      <c r="K475" s="31">
        <v>189.57333333333335</v>
      </c>
      <c r="L475" s="8">
        <v>41917</v>
      </c>
      <c r="M475" s="31">
        <f t="shared" si="30"/>
        <v>37725300</v>
      </c>
      <c r="N475" s="31">
        <f t="shared" si="31"/>
        <v>37.725299999999997</v>
      </c>
      <c r="O475" s="24">
        <f t="shared" si="28"/>
        <v>5.2670813856391705</v>
      </c>
      <c r="P475" s="24">
        <f t="shared" si="29"/>
        <v>13.961668656416704</v>
      </c>
    </row>
    <row r="476" spans="1:16" x14ac:dyDescent="0.25">
      <c r="A476" s="12" t="s">
        <v>25</v>
      </c>
      <c r="B476" s="12">
        <v>9</v>
      </c>
      <c r="C476" s="12">
        <v>2</v>
      </c>
      <c r="D476" s="12" t="s">
        <v>12</v>
      </c>
      <c r="E476" s="12">
        <v>2</v>
      </c>
      <c r="F476" s="11">
        <v>41857</v>
      </c>
      <c r="G476" s="10">
        <v>0.75</v>
      </c>
      <c r="H476" s="11">
        <v>41858</v>
      </c>
      <c r="I476" s="10">
        <v>0.75</v>
      </c>
      <c r="J476" s="16">
        <v>95</v>
      </c>
      <c r="K476" s="31">
        <v>263.35999999999996</v>
      </c>
      <c r="L476" s="8">
        <v>41917</v>
      </c>
      <c r="M476" s="31">
        <f t="shared" si="30"/>
        <v>37725300</v>
      </c>
      <c r="N476" s="31">
        <f t="shared" si="31"/>
        <v>37.725299999999997</v>
      </c>
      <c r="O476" s="24">
        <f t="shared" si="28"/>
        <v>10.232371715838463</v>
      </c>
      <c r="P476" s="24">
        <f t="shared" si="29"/>
        <v>27.123367384324215</v>
      </c>
    </row>
    <row r="477" spans="1:16" x14ac:dyDescent="0.25">
      <c r="A477" s="12" t="s">
        <v>25</v>
      </c>
      <c r="B477" s="12">
        <v>9</v>
      </c>
      <c r="C477" s="12">
        <v>2</v>
      </c>
      <c r="D477" s="12" t="s">
        <v>12</v>
      </c>
      <c r="E477" s="12">
        <v>2</v>
      </c>
      <c r="F477" s="11">
        <v>41857</v>
      </c>
      <c r="G477" s="10">
        <v>0.75</v>
      </c>
      <c r="H477" s="11">
        <v>41858</v>
      </c>
      <c r="I477" s="10">
        <v>0.75</v>
      </c>
      <c r="J477" s="16">
        <v>100</v>
      </c>
      <c r="K477" s="31">
        <v>281.20333333333332</v>
      </c>
      <c r="L477" s="8">
        <v>41917</v>
      </c>
      <c r="M477" s="31">
        <f t="shared" si="30"/>
        <v>37725300</v>
      </c>
      <c r="N477" s="31">
        <f t="shared" si="31"/>
        <v>37.725299999999997</v>
      </c>
      <c r="O477" s="24">
        <f t="shared" si="28"/>
        <v>12.014886136606432</v>
      </c>
      <c r="P477" s="24">
        <f t="shared" si="29"/>
        <v>31.848351468660109</v>
      </c>
    </row>
    <row r="478" spans="1:16" x14ac:dyDescent="0.25">
      <c r="A478" s="12" t="s">
        <v>25</v>
      </c>
      <c r="B478" s="12">
        <v>9</v>
      </c>
      <c r="C478" s="12">
        <v>2</v>
      </c>
      <c r="D478" s="12" t="s">
        <v>12</v>
      </c>
      <c r="E478" s="12">
        <v>2</v>
      </c>
      <c r="F478" s="11">
        <v>41857</v>
      </c>
      <c r="G478" s="10">
        <v>0.75</v>
      </c>
      <c r="H478" s="11">
        <v>41858</v>
      </c>
      <c r="I478" s="10">
        <v>0.75</v>
      </c>
      <c r="J478" s="16">
        <v>105</v>
      </c>
      <c r="K478" s="31">
        <v>53.773333333333312</v>
      </c>
      <c r="L478" s="8">
        <v>41917</v>
      </c>
      <c r="M478" s="31">
        <f t="shared" si="30"/>
        <v>37725300</v>
      </c>
      <c r="N478" s="31">
        <f t="shared" si="31"/>
        <v>37.725299999999997</v>
      </c>
      <c r="O478" s="24">
        <f t="shared" si="28"/>
        <v>1.551584074133008</v>
      </c>
      <c r="P478" s="24">
        <f t="shared" si="29"/>
        <v>4.1128475429831131</v>
      </c>
    </row>
    <row r="479" spans="1:16" x14ac:dyDescent="0.25">
      <c r="A479" s="12" t="s">
        <v>25</v>
      </c>
      <c r="B479" s="12">
        <v>9</v>
      </c>
      <c r="C479" s="12">
        <v>2</v>
      </c>
      <c r="D479" s="12" t="s">
        <v>12</v>
      </c>
      <c r="E479" s="12">
        <v>2</v>
      </c>
      <c r="F479" s="11">
        <v>41857</v>
      </c>
      <c r="G479" s="10">
        <v>0.75</v>
      </c>
      <c r="H479" s="11">
        <v>41858</v>
      </c>
      <c r="I479" s="10">
        <v>0.75</v>
      </c>
      <c r="J479" s="16">
        <v>110</v>
      </c>
      <c r="K479" s="31">
        <v>184.78999999999996</v>
      </c>
      <c r="L479" s="8">
        <v>41917</v>
      </c>
      <c r="M479" s="31">
        <f t="shared" si="30"/>
        <v>37725300</v>
      </c>
      <c r="N479" s="31">
        <f t="shared" si="31"/>
        <v>37.725299999999997</v>
      </c>
      <c r="O479" s="24">
        <f t="shared" si="28"/>
        <v>5.0451449881578529</v>
      </c>
      <c r="P479" s="24">
        <f t="shared" si="29"/>
        <v>13.373372744969167</v>
      </c>
    </row>
    <row r="480" spans="1:16" x14ac:dyDescent="0.25">
      <c r="A480" s="12" t="s">
        <v>25</v>
      </c>
      <c r="B480" s="12">
        <v>9</v>
      </c>
      <c r="C480" s="12">
        <v>2</v>
      </c>
      <c r="D480" s="12" t="s">
        <v>12</v>
      </c>
      <c r="E480" s="12">
        <v>2</v>
      </c>
      <c r="F480" s="11">
        <v>41857</v>
      </c>
      <c r="G480" s="10">
        <v>0.75</v>
      </c>
      <c r="H480" s="11">
        <v>41858</v>
      </c>
      <c r="I480" s="10">
        <v>0.75</v>
      </c>
      <c r="J480" s="16">
        <v>115</v>
      </c>
      <c r="K480" s="31">
        <v>277.01333333333326</v>
      </c>
      <c r="L480" s="8">
        <v>41917</v>
      </c>
      <c r="M480" s="31">
        <f t="shared" si="30"/>
        <v>37725300</v>
      </c>
      <c r="N480" s="31">
        <f t="shared" si="31"/>
        <v>37.725299999999997</v>
      </c>
      <c r="O480" s="24">
        <f t="shared" si="28"/>
        <v>11.570241250526315</v>
      </c>
      <c r="P480" s="24">
        <f t="shared" si="29"/>
        <v>30.669713032172879</v>
      </c>
    </row>
    <row r="481" spans="1:16" x14ac:dyDescent="0.25">
      <c r="A481" s="12" t="s">
        <v>25</v>
      </c>
      <c r="B481" s="12">
        <v>9</v>
      </c>
      <c r="C481" s="12">
        <v>2</v>
      </c>
      <c r="D481" s="12" t="s">
        <v>12</v>
      </c>
      <c r="E481" s="12">
        <v>2</v>
      </c>
      <c r="F481" s="11">
        <v>41857</v>
      </c>
      <c r="G481" s="10">
        <v>0.75</v>
      </c>
      <c r="H481" s="11">
        <v>41858</v>
      </c>
      <c r="I481" s="10">
        <v>0.75</v>
      </c>
      <c r="J481" s="16">
        <v>120</v>
      </c>
      <c r="K481" s="31">
        <v>276.71999999999997</v>
      </c>
      <c r="L481" s="8">
        <v>41917</v>
      </c>
      <c r="M481" s="31">
        <f t="shared" si="30"/>
        <v>37725300</v>
      </c>
      <c r="N481" s="31">
        <f t="shared" si="31"/>
        <v>37.725299999999997</v>
      </c>
      <c r="O481" s="24">
        <f t="shared" si="28"/>
        <v>11.539736098143463</v>
      </c>
      <c r="P481" s="24">
        <f t="shared" si="29"/>
        <v>30.588851773593483</v>
      </c>
    </row>
    <row r="482" spans="1:16" x14ac:dyDescent="0.25">
      <c r="A482" s="12" t="s">
        <v>25</v>
      </c>
      <c r="B482" s="12">
        <v>9</v>
      </c>
      <c r="C482" s="12">
        <v>2</v>
      </c>
      <c r="D482" s="12" t="s">
        <v>12</v>
      </c>
      <c r="E482" s="12">
        <v>2</v>
      </c>
      <c r="F482" s="11">
        <v>41857</v>
      </c>
      <c r="G482" s="10">
        <v>0.75</v>
      </c>
      <c r="H482" s="11">
        <v>41858</v>
      </c>
      <c r="I482" s="10">
        <v>0.75</v>
      </c>
      <c r="J482" s="16">
        <v>125</v>
      </c>
      <c r="K482" s="31">
        <v>59.673333333333311</v>
      </c>
      <c r="L482" s="8">
        <v>41917</v>
      </c>
      <c r="M482" s="31">
        <f t="shared" si="30"/>
        <v>37725300</v>
      </c>
      <c r="N482" s="31">
        <f t="shared" si="31"/>
        <v>37.725299999999997</v>
      </c>
      <c r="O482" s="24">
        <f t="shared" si="28"/>
        <v>1.6361998564658322</v>
      </c>
      <c r="P482" s="24">
        <f t="shared" si="29"/>
        <v>4.3371420676994807</v>
      </c>
    </row>
    <row r="483" spans="1:16" x14ac:dyDescent="0.25">
      <c r="A483" s="12" t="s">
        <v>25</v>
      </c>
      <c r="B483" s="12">
        <v>9</v>
      </c>
      <c r="C483" s="12">
        <v>2</v>
      </c>
      <c r="D483" s="12" t="s">
        <v>12</v>
      </c>
      <c r="E483" s="12">
        <v>2</v>
      </c>
      <c r="F483" s="11">
        <v>41857</v>
      </c>
      <c r="G483" s="10">
        <v>0.75</v>
      </c>
      <c r="H483" s="11">
        <v>41858</v>
      </c>
      <c r="I483" s="10">
        <v>0.75</v>
      </c>
      <c r="J483" s="16">
        <v>130</v>
      </c>
      <c r="K483" s="31">
        <v>197.83999999999997</v>
      </c>
      <c r="L483" s="8">
        <v>41917</v>
      </c>
      <c r="M483" s="31">
        <f t="shared" si="30"/>
        <v>37725300</v>
      </c>
      <c r="N483" s="31">
        <f t="shared" si="31"/>
        <v>37.725299999999997</v>
      </c>
      <c r="O483" s="24">
        <f t="shared" si="28"/>
        <v>5.6738981865820097</v>
      </c>
      <c r="P483" s="24">
        <f t="shared" si="29"/>
        <v>15.040034636124854</v>
      </c>
    </row>
    <row r="484" spans="1:16" x14ac:dyDescent="0.25">
      <c r="A484" s="12" t="s">
        <v>25</v>
      </c>
      <c r="B484" s="12">
        <v>9</v>
      </c>
      <c r="C484" s="12">
        <v>2</v>
      </c>
      <c r="D484" s="12" t="s">
        <v>12</v>
      </c>
      <c r="E484" s="12">
        <v>2</v>
      </c>
      <c r="F484" s="11">
        <v>41857</v>
      </c>
      <c r="G484" s="10">
        <v>0.75</v>
      </c>
      <c r="H484" s="11">
        <v>41858</v>
      </c>
      <c r="I484" s="10">
        <v>0.75</v>
      </c>
      <c r="J484" s="16">
        <v>135</v>
      </c>
      <c r="K484" s="31">
        <v>1.806666666666634</v>
      </c>
      <c r="L484" s="8">
        <v>41917</v>
      </c>
      <c r="M484" s="31">
        <f t="shared" si="30"/>
        <v>37725300</v>
      </c>
      <c r="N484" s="31">
        <f t="shared" si="31"/>
        <v>37.725299999999997</v>
      </c>
      <c r="O484" s="24">
        <f t="shared" si="28"/>
        <v>0.97197654290504354</v>
      </c>
      <c r="P484" s="24">
        <f t="shared" si="29"/>
        <v>2.576458087556742</v>
      </c>
    </row>
    <row r="485" spans="1:16" x14ac:dyDescent="0.25">
      <c r="A485" s="12" t="s">
        <v>25</v>
      </c>
      <c r="B485" s="12">
        <v>9</v>
      </c>
      <c r="C485" s="12">
        <v>2</v>
      </c>
      <c r="D485" s="12" t="s">
        <v>12</v>
      </c>
      <c r="E485" s="12">
        <v>2</v>
      </c>
      <c r="F485" s="11">
        <v>41857</v>
      </c>
      <c r="G485" s="10">
        <v>0.75</v>
      </c>
      <c r="H485" s="11">
        <v>41858</v>
      </c>
      <c r="I485" s="10">
        <v>0.75</v>
      </c>
      <c r="J485" s="16">
        <v>140</v>
      </c>
      <c r="K485" s="31">
        <v>57.739999999999974</v>
      </c>
      <c r="L485" s="8">
        <v>41917</v>
      </c>
      <c r="M485" s="31">
        <f t="shared" si="30"/>
        <v>37725300</v>
      </c>
      <c r="N485" s="31">
        <f t="shared" si="31"/>
        <v>37.725299999999997</v>
      </c>
      <c r="O485" s="24">
        <f t="shared" si="28"/>
        <v>1.6079762365350618</v>
      </c>
      <c r="P485" s="24">
        <f t="shared" si="29"/>
        <v>4.2623285607670764</v>
      </c>
    </row>
    <row r="486" spans="1:16" x14ac:dyDescent="0.25">
      <c r="A486" s="12" t="s">
        <v>25</v>
      </c>
      <c r="B486" s="12">
        <v>9</v>
      </c>
      <c r="C486" s="12">
        <v>2</v>
      </c>
      <c r="D486" s="12" t="s">
        <v>12</v>
      </c>
      <c r="E486" s="12">
        <v>2</v>
      </c>
      <c r="F486" s="11">
        <v>41857</v>
      </c>
      <c r="G486" s="10">
        <v>0.75</v>
      </c>
      <c r="H486" s="11">
        <v>41858</v>
      </c>
      <c r="I486" s="10">
        <v>0.75</v>
      </c>
      <c r="J486" s="16">
        <v>145</v>
      </c>
      <c r="K486" s="31">
        <v>14.939999999999969</v>
      </c>
      <c r="L486" s="8">
        <v>41917</v>
      </c>
      <c r="M486" s="31">
        <f t="shared" si="30"/>
        <v>37725300</v>
      </c>
      <c r="N486" s="31">
        <f t="shared" si="31"/>
        <v>37.725299999999997</v>
      </c>
      <c r="O486" s="24">
        <f t="shared" si="28"/>
        <v>1.0939296453430212</v>
      </c>
      <c r="P486" s="24">
        <f t="shared" si="29"/>
        <v>2.8997241780529812</v>
      </c>
    </row>
    <row r="487" spans="1:16" x14ac:dyDescent="0.25">
      <c r="A487" s="12" t="s">
        <v>25</v>
      </c>
      <c r="B487" s="12">
        <v>9</v>
      </c>
      <c r="C487" s="12">
        <v>2</v>
      </c>
      <c r="D487" s="12" t="s">
        <v>12</v>
      </c>
      <c r="E487" s="12">
        <v>2</v>
      </c>
      <c r="F487" s="11">
        <v>41857</v>
      </c>
      <c r="G487" s="10">
        <v>0.75</v>
      </c>
      <c r="H487" s="11">
        <v>41858</v>
      </c>
      <c r="I487" s="10">
        <v>0.75</v>
      </c>
      <c r="J487" s="16">
        <v>150</v>
      </c>
      <c r="K487" s="31">
        <v>12.706666666666649</v>
      </c>
      <c r="L487" s="8">
        <v>41917</v>
      </c>
      <c r="M487" s="31">
        <f t="shared" si="30"/>
        <v>37725300</v>
      </c>
      <c r="N487" s="31">
        <f t="shared" si="31"/>
        <v>37.725299999999997</v>
      </c>
      <c r="O487" s="24">
        <f t="shared" si="28"/>
        <v>1.0721611655786165</v>
      </c>
      <c r="P487" s="24">
        <f t="shared" si="29"/>
        <v>2.842021575914881</v>
      </c>
    </row>
    <row r="488" spans="1:16" x14ac:dyDescent="0.25">
      <c r="A488" s="16" t="s">
        <v>26</v>
      </c>
      <c r="B488" s="16">
        <v>10</v>
      </c>
      <c r="C488" s="16">
        <v>1</v>
      </c>
      <c r="D488" s="16" t="s">
        <v>13</v>
      </c>
      <c r="E488" s="16">
        <v>1</v>
      </c>
      <c r="F488" s="15">
        <v>41859</v>
      </c>
      <c r="G488" s="14">
        <v>0.75</v>
      </c>
      <c r="H488" s="15">
        <v>41860</v>
      </c>
      <c r="I488" s="14">
        <v>0.75</v>
      </c>
      <c r="J488" s="16">
        <v>0</v>
      </c>
      <c r="K488" s="31">
        <v>167.47333333333333</v>
      </c>
      <c r="L488" s="9">
        <v>37022.540000000015</v>
      </c>
      <c r="M488" s="31">
        <f t="shared" si="30"/>
        <v>33320286.000000011</v>
      </c>
      <c r="N488" s="31">
        <f t="shared" si="31"/>
        <v>33.32028600000001</v>
      </c>
      <c r="O488" s="24">
        <f t="shared" si="28"/>
        <v>4.3170676729590962</v>
      </c>
      <c r="P488" s="24">
        <f t="shared" si="29"/>
        <v>12.956274363788758</v>
      </c>
    </row>
    <row r="489" spans="1:16" x14ac:dyDescent="0.25">
      <c r="A489" s="16" t="s">
        <v>26</v>
      </c>
      <c r="B489" s="16">
        <v>10</v>
      </c>
      <c r="C489" s="16">
        <v>1</v>
      </c>
      <c r="D489" s="16" t="s">
        <v>13</v>
      </c>
      <c r="E489" s="16">
        <v>1</v>
      </c>
      <c r="F489" s="15">
        <v>41859</v>
      </c>
      <c r="G489" s="14">
        <v>0.75</v>
      </c>
      <c r="H489" s="15">
        <v>41860</v>
      </c>
      <c r="I489" s="14">
        <v>0.75</v>
      </c>
      <c r="J489" s="16">
        <v>5</v>
      </c>
      <c r="K489" s="31">
        <v>136.50666666666666</v>
      </c>
      <c r="L489" s="9">
        <v>37022.540000000015</v>
      </c>
      <c r="M489" s="31">
        <f t="shared" si="30"/>
        <v>33320286.000000011</v>
      </c>
      <c r="N489" s="31">
        <f t="shared" si="31"/>
        <v>33.32028600000001</v>
      </c>
      <c r="O489" s="24">
        <f t="shared" si="28"/>
        <v>3.2670139166473531</v>
      </c>
      <c r="P489" s="24">
        <f t="shared" si="29"/>
        <v>9.8048795759056571</v>
      </c>
    </row>
    <row r="490" spans="1:16" x14ac:dyDescent="0.25">
      <c r="A490" s="16" t="s">
        <v>26</v>
      </c>
      <c r="B490" s="16">
        <v>10</v>
      </c>
      <c r="C490" s="16">
        <v>1</v>
      </c>
      <c r="D490" s="16" t="s">
        <v>13</v>
      </c>
      <c r="E490" s="16">
        <v>1</v>
      </c>
      <c r="F490" s="15">
        <v>41859</v>
      </c>
      <c r="G490" s="14">
        <v>0.75</v>
      </c>
      <c r="H490" s="15">
        <v>41860</v>
      </c>
      <c r="I490" s="14">
        <v>0.75</v>
      </c>
      <c r="J490" s="16">
        <v>10</v>
      </c>
      <c r="K490" s="31">
        <v>155.10666666666665</v>
      </c>
      <c r="L490" s="9">
        <v>37022.54</v>
      </c>
      <c r="M490" s="31">
        <f t="shared" si="30"/>
        <v>33320286</v>
      </c>
      <c r="N490" s="31">
        <f t="shared" si="31"/>
        <v>33.320286000000003</v>
      </c>
      <c r="O490" s="24">
        <f t="shared" si="28"/>
        <v>3.8623522627779092</v>
      </c>
      <c r="P490" s="24">
        <f t="shared" si="29"/>
        <v>11.591593970045482</v>
      </c>
    </row>
    <row r="491" spans="1:16" x14ac:dyDescent="0.25">
      <c r="A491" s="16" t="s">
        <v>26</v>
      </c>
      <c r="B491" s="16">
        <v>10</v>
      </c>
      <c r="C491" s="16">
        <v>1</v>
      </c>
      <c r="D491" s="16" t="s">
        <v>13</v>
      </c>
      <c r="E491" s="16">
        <v>1</v>
      </c>
      <c r="F491" s="15">
        <v>41859</v>
      </c>
      <c r="G491" s="14">
        <v>0.75</v>
      </c>
      <c r="H491" s="15">
        <v>41860</v>
      </c>
      <c r="I491" s="14">
        <v>0.75</v>
      </c>
      <c r="J491" s="16">
        <v>15</v>
      </c>
      <c r="K491" s="31">
        <v>224.78999999999996</v>
      </c>
      <c r="L491" s="9">
        <v>37022.54</v>
      </c>
      <c r="M491" s="31">
        <f t="shared" si="30"/>
        <v>33320286</v>
      </c>
      <c r="N491" s="31">
        <f t="shared" si="31"/>
        <v>33.320286000000003</v>
      </c>
      <c r="O491" s="24">
        <f t="shared" si="28"/>
        <v>7.2313547122483302</v>
      </c>
      <c r="P491" s="24">
        <f t="shared" si="29"/>
        <v>21.702558952370126</v>
      </c>
    </row>
    <row r="492" spans="1:16" x14ac:dyDescent="0.25">
      <c r="A492" s="16" t="s">
        <v>26</v>
      </c>
      <c r="B492" s="16">
        <v>10</v>
      </c>
      <c r="C492" s="16">
        <v>1</v>
      </c>
      <c r="D492" s="16" t="s">
        <v>13</v>
      </c>
      <c r="E492" s="16">
        <v>1</v>
      </c>
      <c r="F492" s="15">
        <v>41859</v>
      </c>
      <c r="G492" s="14">
        <v>0.75</v>
      </c>
      <c r="H492" s="15">
        <v>41860</v>
      </c>
      <c r="I492" s="14">
        <v>0.75</v>
      </c>
      <c r="J492" s="16">
        <v>20</v>
      </c>
      <c r="K492" s="31">
        <v>208.8066666666667</v>
      </c>
      <c r="L492" s="9">
        <v>37022.54</v>
      </c>
      <c r="M492" s="31">
        <f t="shared" si="30"/>
        <v>33320286</v>
      </c>
      <c r="N492" s="31">
        <f t="shared" si="31"/>
        <v>33.320286000000003</v>
      </c>
      <c r="O492" s="24">
        <f t="shared" si="28"/>
        <v>6.2624807488689749</v>
      </c>
      <c r="P492" s="24">
        <f t="shared" si="29"/>
        <v>18.79479890679502</v>
      </c>
    </row>
    <row r="493" spans="1:16" x14ac:dyDescent="0.25">
      <c r="A493" s="16" t="s">
        <v>26</v>
      </c>
      <c r="B493" s="16">
        <v>10</v>
      </c>
      <c r="C493" s="16">
        <v>1</v>
      </c>
      <c r="D493" s="16" t="s">
        <v>13</v>
      </c>
      <c r="E493" s="16">
        <v>1</v>
      </c>
      <c r="F493" s="15">
        <v>41859</v>
      </c>
      <c r="G493" s="14">
        <v>0.75</v>
      </c>
      <c r="H493" s="15">
        <v>41860</v>
      </c>
      <c r="I493" s="14">
        <v>0.75</v>
      </c>
      <c r="J493" s="16">
        <v>25</v>
      </c>
      <c r="K493" s="31">
        <v>212.54</v>
      </c>
      <c r="L493" s="9">
        <v>37022.54</v>
      </c>
      <c r="M493" s="31">
        <f t="shared" si="30"/>
        <v>33320286</v>
      </c>
      <c r="N493" s="31">
        <f t="shared" si="31"/>
        <v>33.320286000000003</v>
      </c>
      <c r="O493" s="24">
        <f t="shared" si="28"/>
        <v>6.4764750744941226</v>
      </c>
      <c r="P493" s="24">
        <f t="shared" si="29"/>
        <v>19.437033267043752</v>
      </c>
    </row>
    <row r="494" spans="1:16" x14ac:dyDescent="0.25">
      <c r="A494" s="16" t="s">
        <v>26</v>
      </c>
      <c r="B494" s="16">
        <v>10</v>
      </c>
      <c r="C494" s="16">
        <v>1</v>
      </c>
      <c r="D494" s="16" t="s">
        <v>13</v>
      </c>
      <c r="E494" s="16">
        <v>1</v>
      </c>
      <c r="F494" s="15">
        <v>41859</v>
      </c>
      <c r="G494" s="14">
        <v>0.75</v>
      </c>
      <c r="H494" s="15">
        <v>41860</v>
      </c>
      <c r="I494" s="14">
        <v>0.75</v>
      </c>
      <c r="J494" s="16">
        <v>30</v>
      </c>
      <c r="K494" s="31">
        <v>250.70666666666662</v>
      </c>
      <c r="L494" s="9">
        <v>37022.54</v>
      </c>
      <c r="M494" s="31">
        <f t="shared" si="30"/>
        <v>33320286</v>
      </c>
      <c r="N494" s="31">
        <f t="shared" si="31"/>
        <v>33.320286000000003</v>
      </c>
      <c r="O494" s="24">
        <f t="shared" si="28"/>
        <v>9.1310107265495368</v>
      </c>
      <c r="P494" s="24">
        <f t="shared" si="29"/>
        <v>27.403758558823704</v>
      </c>
    </row>
    <row r="495" spans="1:16" x14ac:dyDescent="0.25">
      <c r="A495" s="16" t="s">
        <v>26</v>
      </c>
      <c r="B495" s="16">
        <v>10</v>
      </c>
      <c r="C495" s="16">
        <v>1</v>
      </c>
      <c r="D495" s="16" t="s">
        <v>13</v>
      </c>
      <c r="E495" s="16">
        <v>1</v>
      </c>
      <c r="F495" s="15">
        <v>41859</v>
      </c>
      <c r="G495" s="14">
        <v>0.75</v>
      </c>
      <c r="H495" s="15">
        <v>41860</v>
      </c>
      <c r="I495" s="14">
        <v>0.75</v>
      </c>
      <c r="J495" s="16">
        <v>35</v>
      </c>
      <c r="K495" s="31">
        <v>225.90666666666667</v>
      </c>
      <c r="L495" s="9">
        <v>37022.54</v>
      </c>
      <c r="M495" s="31">
        <f t="shared" si="30"/>
        <v>33320286</v>
      </c>
      <c r="N495" s="31">
        <f t="shared" si="31"/>
        <v>33.320286000000003</v>
      </c>
      <c r="O495" s="24">
        <f t="shared" si="28"/>
        <v>7.3043962460332699</v>
      </c>
      <c r="P495" s="24">
        <f t="shared" si="29"/>
        <v>21.921769357061549</v>
      </c>
    </row>
    <row r="496" spans="1:16" x14ac:dyDescent="0.25">
      <c r="A496" s="16" t="s">
        <v>26</v>
      </c>
      <c r="B496" s="16">
        <v>10</v>
      </c>
      <c r="C496" s="16">
        <v>1</v>
      </c>
      <c r="D496" s="16" t="s">
        <v>13</v>
      </c>
      <c r="E496" s="16">
        <v>1</v>
      </c>
      <c r="F496" s="15">
        <v>41859</v>
      </c>
      <c r="G496" s="14">
        <v>0.75</v>
      </c>
      <c r="H496" s="15">
        <v>41860</v>
      </c>
      <c r="I496" s="14">
        <v>0.75</v>
      </c>
      <c r="J496" s="16">
        <v>40</v>
      </c>
      <c r="K496" s="31">
        <v>239.77333333333331</v>
      </c>
      <c r="L496" s="9">
        <v>37022.54</v>
      </c>
      <c r="M496" s="31">
        <f t="shared" si="30"/>
        <v>33320286</v>
      </c>
      <c r="N496" s="31">
        <f t="shared" si="31"/>
        <v>33.320286000000003</v>
      </c>
      <c r="O496" s="24">
        <f t="shared" si="28"/>
        <v>8.2753100792466494</v>
      </c>
      <c r="P496" s="24">
        <f t="shared" si="29"/>
        <v>24.835651408414229</v>
      </c>
    </row>
    <row r="497" spans="1:16" x14ac:dyDescent="0.25">
      <c r="A497" s="16" t="s">
        <v>26</v>
      </c>
      <c r="B497" s="16">
        <v>10</v>
      </c>
      <c r="C497" s="16">
        <v>1</v>
      </c>
      <c r="D497" s="16" t="s">
        <v>13</v>
      </c>
      <c r="E497" s="16">
        <v>1</v>
      </c>
      <c r="F497" s="15">
        <v>41859</v>
      </c>
      <c r="G497" s="14">
        <v>0.75</v>
      </c>
      <c r="H497" s="15">
        <v>41860</v>
      </c>
      <c r="I497" s="14">
        <v>0.75</v>
      </c>
      <c r="J497" s="16">
        <v>45</v>
      </c>
      <c r="K497" s="31">
        <v>258.59000000000003</v>
      </c>
      <c r="L497" s="9">
        <v>37022.54</v>
      </c>
      <c r="M497" s="31">
        <f t="shared" si="30"/>
        <v>33320286</v>
      </c>
      <c r="N497" s="31">
        <f t="shared" si="31"/>
        <v>33.320286000000003</v>
      </c>
      <c r="O497" s="24">
        <f t="shared" si="28"/>
        <v>9.8023915573951168</v>
      </c>
      <c r="P497" s="24">
        <f t="shared" si="29"/>
        <v>29.418689735721703</v>
      </c>
    </row>
    <row r="498" spans="1:16" x14ac:dyDescent="0.25">
      <c r="A498" s="16" t="s">
        <v>26</v>
      </c>
      <c r="B498" s="16">
        <v>10</v>
      </c>
      <c r="C498" s="16">
        <v>1</v>
      </c>
      <c r="D498" s="16" t="s">
        <v>13</v>
      </c>
      <c r="E498" s="16">
        <v>1</v>
      </c>
      <c r="F498" s="15">
        <v>41859</v>
      </c>
      <c r="G498" s="14">
        <v>0.75</v>
      </c>
      <c r="H498" s="15">
        <v>41860</v>
      </c>
      <c r="I498" s="14">
        <v>0.75</v>
      </c>
      <c r="J498" s="16">
        <v>50</v>
      </c>
      <c r="K498" s="31">
        <v>258.74</v>
      </c>
      <c r="L498" s="9">
        <v>37022.54</v>
      </c>
      <c r="M498" s="31">
        <f t="shared" si="30"/>
        <v>33320286</v>
      </c>
      <c r="N498" s="31">
        <f t="shared" si="31"/>
        <v>33.320286000000003</v>
      </c>
      <c r="O498" s="24">
        <f t="shared" si="28"/>
        <v>9.8156337224478527</v>
      </c>
      <c r="P498" s="24">
        <f t="shared" si="29"/>
        <v>29.458431786713511</v>
      </c>
    </row>
    <row r="499" spans="1:16" x14ac:dyDescent="0.25">
      <c r="A499" s="16" t="s">
        <v>26</v>
      </c>
      <c r="B499" s="16">
        <v>10</v>
      </c>
      <c r="C499" s="16">
        <v>1</v>
      </c>
      <c r="D499" s="16" t="s">
        <v>13</v>
      </c>
      <c r="E499" s="16">
        <v>1</v>
      </c>
      <c r="F499" s="15">
        <v>41859</v>
      </c>
      <c r="G499" s="14">
        <v>0.75</v>
      </c>
      <c r="H499" s="15">
        <v>41860</v>
      </c>
      <c r="I499" s="14">
        <v>0.75</v>
      </c>
      <c r="J499" s="16">
        <v>55</v>
      </c>
      <c r="K499" s="31">
        <v>269.66499999999996</v>
      </c>
      <c r="L499" s="9">
        <v>37022.54</v>
      </c>
      <c r="M499" s="31">
        <f t="shared" si="30"/>
        <v>33320286</v>
      </c>
      <c r="N499" s="31">
        <f t="shared" si="31"/>
        <v>33.320286000000003</v>
      </c>
      <c r="O499" s="24">
        <f t="shared" si="28"/>
        <v>10.829797820520996</v>
      </c>
      <c r="P499" s="24">
        <f t="shared" si="29"/>
        <v>32.502115439588344</v>
      </c>
    </row>
    <row r="500" spans="1:16" x14ac:dyDescent="0.25">
      <c r="A500" s="16" t="s">
        <v>26</v>
      </c>
      <c r="B500" s="16">
        <v>10</v>
      </c>
      <c r="C500" s="16">
        <v>1</v>
      </c>
      <c r="D500" s="16" t="s">
        <v>13</v>
      </c>
      <c r="E500" s="16">
        <v>1</v>
      </c>
      <c r="F500" s="15">
        <v>41859</v>
      </c>
      <c r="G500" s="14">
        <v>0.75</v>
      </c>
      <c r="H500" s="15">
        <v>41860</v>
      </c>
      <c r="I500" s="14">
        <v>0.75</v>
      </c>
      <c r="J500" s="16">
        <v>60</v>
      </c>
      <c r="K500" s="31">
        <v>178.47333333333336</v>
      </c>
      <c r="L500" s="9">
        <v>37022.54</v>
      </c>
      <c r="M500" s="31">
        <f t="shared" si="30"/>
        <v>33320286</v>
      </c>
      <c r="N500" s="31">
        <f t="shared" si="31"/>
        <v>33.320286000000003</v>
      </c>
      <c r="O500" s="24">
        <f t="shared" si="28"/>
        <v>4.7663289306292231</v>
      </c>
      <c r="P500" s="24">
        <f t="shared" si="29"/>
        <v>14.304585892897867</v>
      </c>
    </row>
    <row r="501" spans="1:16" x14ac:dyDescent="0.25">
      <c r="A501" s="16" t="s">
        <v>26</v>
      </c>
      <c r="B501" s="16">
        <v>10</v>
      </c>
      <c r="C501" s="16">
        <v>1</v>
      </c>
      <c r="D501" s="16" t="s">
        <v>13</v>
      </c>
      <c r="E501" s="16">
        <v>1</v>
      </c>
      <c r="F501" s="15">
        <v>41859</v>
      </c>
      <c r="G501" s="14">
        <v>0.75</v>
      </c>
      <c r="H501" s="15">
        <v>41860</v>
      </c>
      <c r="I501" s="14">
        <v>0.75</v>
      </c>
      <c r="J501" s="16">
        <v>65</v>
      </c>
      <c r="K501" s="31">
        <v>112.20666666666666</v>
      </c>
      <c r="L501" s="9">
        <v>37022.54</v>
      </c>
      <c r="M501" s="31">
        <f t="shared" si="30"/>
        <v>33320286</v>
      </c>
      <c r="N501" s="31">
        <f t="shared" si="31"/>
        <v>33.320286000000003</v>
      </c>
      <c r="O501" s="24">
        <f t="shared" si="28"/>
        <v>2.6252506898354429</v>
      </c>
      <c r="P501" s="24">
        <f t="shared" si="29"/>
        <v>7.8788360034948157</v>
      </c>
    </row>
    <row r="502" spans="1:16" x14ac:dyDescent="0.25">
      <c r="A502" s="16" t="s">
        <v>26</v>
      </c>
      <c r="B502" s="16">
        <v>10</v>
      </c>
      <c r="C502" s="16">
        <v>1</v>
      </c>
      <c r="D502" s="16" t="s">
        <v>13</v>
      </c>
      <c r="E502" s="16">
        <v>1</v>
      </c>
      <c r="F502" s="15">
        <v>41859</v>
      </c>
      <c r="G502" s="14">
        <v>0.75</v>
      </c>
      <c r="H502" s="15">
        <v>41860</v>
      </c>
      <c r="I502" s="14">
        <v>0.75</v>
      </c>
      <c r="J502" s="16">
        <v>70</v>
      </c>
      <c r="K502" s="31">
        <v>127.90666666666668</v>
      </c>
      <c r="L502" s="9">
        <v>37022.54</v>
      </c>
      <c r="M502" s="31">
        <f t="shared" si="30"/>
        <v>33320286</v>
      </c>
      <c r="N502" s="31">
        <f t="shared" si="31"/>
        <v>33.320286000000003</v>
      </c>
      <c r="O502" s="24">
        <f t="shared" si="28"/>
        <v>3.0236853209595358</v>
      </c>
      <c r="P502" s="24">
        <f t="shared" si="29"/>
        <v>9.074607945920798</v>
      </c>
    </row>
    <row r="503" spans="1:16" x14ac:dyDescent="0.25">
      <c r="A503" s="16" t="s">
        <v>26</v>
      </c>
      <c r="B503" s="16">
        <v>10</v>
      </c>
      <c r="C503" s="16">
        <v>1</v>
      </c>
      <c r="D503" s="16" t="s">
        <v>13</v>
      </c>
      <c r="E503" s="16">
        <v>1</v>
      </c>
      <c r="F503" s="15">
        <v>41859</v>
      </c>
      <c r="G503" s="14">
        <v>0.75</v>
      </c>
      <c r="H503" s="15">
        <v>41860</v>
      </c>
      <c r="I503" s="14">
        <v>0.75</v>
      </c>
      <c r="J503" s="16">
        <v>75</v>
      </c>
      <c r="K503" s="31">
        <v>80.40666666666668</v>
      </c>
      <c r="L503" s="9">
        <v>37022.54</v>
      </c>
      <c r="M503" s="31">
        <f t="shared" si="30"/>
        <v>33320286</v>
      </c>
      <c r="N503" s="31">
        <f t="shared" si="31"/>
        <v>33.320286000000003</v>
      </c>
      <c r="O503" s="24">
        <f t="shared" si="28"/>
        <v>1.9718582896644141</v>
      </c>
      <c r="P503" s="24">
        <f t="shared" si="29"/>
        <v>5.9178912499863117</v>
      </c>
    </row>
    <row r="504" spans="1:16" x14ac:dyDescent="0.25">
      <c r="A504" s="16" t="s">
        <v>26</v>
      </c>
      <c r="B504" s="16">
        <v>10</v>
      </c>
      <c r="C504" s="16">
        <v>1</v>
      </c>
      <c r="D504" s="16" t="s">
        <v>13</v>
      </c>
      <c r="E504" s="16">
        <v>1</v>
      </c>
      <c r="F504" s="15">
        <v>41859</v>
      </c>
      <c r="G504" s="14">
        <v>0.75</v>
      </c>
      <c r="H504" s="15">
        <v>41860</v>
      </c>
      <c r="I504" s="14">
        <v>0.75</v>
      </c>
      <c r="J504" s="16">
        <v>80</v>
      </c>
      <c r="K504" s="31">
        <v>91.173333333333332</v>
      </c>
      <c r="L504" s="9">
        <v>37022.54</v>
      </c>
      <c r="M504" s="31">
        <f t="shared" si="30"/>
        <v>33320286</v>
      </c>
      <c r="N504" s="31">
        <f t="shared" si="31"/>
        <v>33.320286000000003</v>
      </c>
      <c r="O504" s="24">
        <f t="shared" si="28"/>
        <v>2.1724952513893405</v>
      </c>
      <c r="P504" s="24">
        <f t="shared" si="29"/>
        <v>6.5200378273744111</v>
      </c>
    </row>
    <row r="505" spans="1:16" x14ac:dyDescent="0.25">
      <c r="A505" s="16" t="s">
        <v>26</v>
      </c>
      <c r="B505" s="16">
        <v>10</v>
      </c>
      <c r="C505" s="16">
        <v>1</v>
      </c>
      <c r="D505" s="16" t="s">
        <v>13</v>
      </c>
      <c r="E505" s="16">
        <v>1</v>
      </c>
      <c r="F505" s="15">
        <v>41859</v>
      </c>
      <c r="G505" s="14">
        <v>0.75</v>
      </c>
      <c r="H505" s="15">
        <v>41860</v>
      </c>
      <c r="I505" s="14">
        <v>0.75</v>
      </c>
      <c r="J505" s="16">
        <v>85</v>
      </c>
      <c r="K505" s="31">
        <v>105.70666666666666</v>
      </c>
      <c r="L505" s="9">
        <v>37022.54</v>
      </c>
      <c r="M505" s="31">
        <f t="shared" si="30"/>
        <v>33320286</v>
      </c>
      <c r="N505" s="31">
        <f t="shared" si="31"/>
        <v>33.320286000000003</v>
      </c>
      <c r="O505" s="24">
        <f t="shared" si="28"/>
        <v>2.4760793262470036</v>
      </c>
      <c r="P505" s="24">
        <f t="shared" si="29"/>
        <v>7.4311466781737803</v>
      </c>
    </row>
    <row r="506" spans="1:16" x14ac:dyDescent="0.25">
      <c r="A506" s="16" t="s">
        <v>26</v>
      </c>
      <c r="B506" s="16">
        <v>10</v>
      </c>
      <c r="C506" s="16">
        <v>1</v>
      </c>
      <c r="D506" s="16" t="s">
        <v>13</v>
      </c>
      <c r="E506" s="16">
        <v>1</v>
      </c>
      <c r="F506" s="15">
        <v>41859</v>
      </c>
      <c r="G506" s="14">
        <v>0.75</v>
      </c>
      <c r="H506" s="15">
        <v>41860</v>
      </c>
      <c r="I506" s="14">
        <v>0.75</v>
      </c>
      <c r="J506" s="16">
        <v>90</v>
      </c>
      <c r="K506" s="31">
        <v>44.840000000000011</v>
      </c>
      <c r="L506" s="9">
        <v>37022.54</v>
      </c>
      <c r="M506" s="31">
        <f t="shared" si="30"/>
        <v>33320286</v>
      </c>
      <c r="N506" s="31">
        <f t="shared" si="31"/>
        <v>33.320286000000003</v>
      </c>
      <c r="O506" s="24">
        <f t="shared" si="28"/>
        <v>1.4317198191448373</v>
      </c>
      <c r="P506" s="24">
        <f t="shared" si="29"/>
        <v>4.296841327066752</v>
      </c>
    </row>
    <row r="507" spans="1:16" x14ac:dyDescent="0.25">
      <c r="A507" s="16" t="s">
        <v>26</v>
      </c>
      <c r="B507" s="16">
        <v>10</v>
      </c>
      <c r="C507" s="16">
        <v>1</v>
      </c>
      <c r="D507" s="16" t="s">
        <v>13</v>
      </c>
      <c r="E507" s="16">
        <v>1</v>
      </c>
      <c r="F507" s="15">
        <v>41859</v>
      </c>
      <c r="G507" s="14">
        <v>0.75</v>
      </c>
      <c r="H507" s="15">
        <v>41860</v>
      </c>
      <c r="I507" s="14">
        <v>0.75</v>
      </c>
      <c r="J507" s="16">
        <v>95</v>
      </c>
      <c r="K507" s="31">
        <v>103.60666666666667</v>
      </c>
      <c r="L507" s="9">
        <v>37022.54</v>
      </c>
      <c r="M507" s="31">
        <f t="shared" si="30"/>
        <v>33320286</v>
      </c>
      <c r="N507" s="31">
        <f t="shared" si="31"/>
        <v>33.320286000000003</v>
      </c>
      <c r="O507" s="24">
        <f t="shared" si="28"/>
        <v>2.4297208941308459</v>
      </c>
      <c r="P507" s="24">
        <f t="shared" si="29"/>
        <v>7.2920169236567949</v>
      </c>
    </row>
    <row r="508" spans="1:16" x14ac:dyDescent="0.25">
      <c r="A508" s="16" t="s">
        <v>26</v>
      </c>
      <c r="B508" s="16">
        <v>10</v>
      </c>
      <c r="C508" s="16">
        <v>1</v>
      </c>
      <c r="D508" s="16" t="s">
        <v>13</v>
      </c>
      <c r="E508" s="16">
        <v>1</v>
      </c>
      <c r="F508" s="15">
        <v>41859</v>
      </c>
      <c r="G508" s="14">
        <v>0.75</v>
      </c>
      <c r="H508" s="15">
        <v>41860</v>
      </c>
      <c r="I508" s="14">
        <v>0.75</v>
      </c>
      <c r="J508" s="16">
        <v>100</v>
      </c>
      <c r="K508" s="31">
        <v>108.97333333333334</v>
      </c>
      <c r="L508" s="9">
        <v>37022.54</v>
      </c>
      <c r="M508" s="31">
        <f t="shared" si="30"/>
        <v>33320286</v>
      </c>
      <c r="N508" s="31">
        <f t="shared" si="31"/>
        <v>33.320286000000003</v>
      </c>
      <c r="O508" s="24">
        <f t="shared" si="28"/>
        <v>2.5499567350347494</v>
      </c>
      <c r="P508" s="24">
        <f t="shared" si="29"/>
        <v>7.652865689792546</v>
      </c>
    </row>
    <row r="509" spans="1:16" x14ac:dyDescent="0.25">
      <c r="A509" s="16" t="s">
        <v>26</v>
      </c>
      <c r="B509" s="16">
        <v>10</v>
      </c>
      <c r="C509" s="16">
        <v>2</v>
      </c>
      <c r="D509" s="16" t="s">
        <v>12</v>
      </c>
      <c r="E509" s="16">
        <v>2</v>
      </c>
      <c r="F509" s="15">
        <v>41859</v>
      </c>
      <c r="G509" s="14">
        <v>0.75</v>
      </c>
      <c r="H509" s="15">
        <v>41860</v>
      </c>
      <c r="I509" s="14">
        <v>0.75</v>
      </c>
      <c r="J509" s="16">
        <v>0</v>
      </c>
      <c r="K509" s="31">
        <v>240.20333333333335</v>
      </c>
      <c r="L509" s="9">
        <v>37022.54</v>
      </c>
      <c r="M509" s="31">
        <f t="shared" si="30"/>
        <v>33320286</v>
      </c>
      <c r="N509" s="31">
        <f t="shared" si="31"/>
        <v>33.320286000000003</v>
      </c>
      <c r="O509" s="24">
        <f t="shared" si="28"/>
        <v>8.307397578516829</v>
      </c>
      <c r="P509" s="24">
        <f t="shared" si="29"/>
        <v>24.931951600045775</v>
      </c>
    </row>
    <row r="510" spans="1:16" x14ac:dyDescent="0.25">
      <c r="A510" s="16" t="s">
        <v>26</v>
      </c>
      <c r="B510" s="16">
        <v>10</v>
      </c>
      <c r="C510" s="16">
        <v>2</v>
      </c>
      <c r="D510" s="16" t="s">
        <v>12</v>
      </c>
      <c r="E510" s="16">
        <v>2</v>
      </c>
      <c r="F510" s="15">
        <v>41859</v>
      </c>
      <c r="G510" s="14">
        <v>0.75</v>
      </c>
      <c r="H510" s="15">
        <v>41860</v>
      </c>
      <c r="I510" s="14">
        <v>0.75</v>
      </c>
      <c r="J510" s="16">
        <v>5</v>
      </c>
      <c r="K510" s="31">
        <v>237.82</v>
      </c>
      <c r="L510" s="9">
        <v>37022.54</v>
      </c>
      <c r="M510" s="31">
        <f t="shared" si="30"/>
        <v>33320286</v>
      </c>
      <c r="N510" s="31">
        <f t="shared" si="31"/>
        <v>33.320286000000003</v>
      </c>
      <c r="O510" s="24">
        <f t="shared" si="28"/>
        <v>8.1311014360583318</v>
      </c>
      <c r="P510" s="24">
        <f t="shared" si="29"/>
        <v>24.402856074099518</v>
      </c>
    </row>
    <row r="511" spans="1:16" x14ac:dyDescent="0.25">
      <c r="A511" s="16" t="s">
        <v>26</v>
      </c>
      <c r="B511" s="16">
        <v>10</v>
      </c>
      <c r="C511" s="16">
        <v>2</v>
      </c>
      <c r="D511" s="16" t="s">
        <v>12</v>
      </c>
      <c r="E511" s="16">
        <v>2</v>
      </c>
      <c r="F511" s="15">
        <v>41859</v>
      </c>
      <c r="G511" s="14">
        <v>0.75</v>
      </c>
      <c r="H511" s="15">
        <v>41860</v>
      </c>
      <c r="I511" s="14">
        <v>0.75</v>
      </c>
      <c r="J511" s="16">
        <v>10</v>
      </c>
      <c r="K511" s="31">
        <v>150.47</v>
      </c>
      <c r="L511" s="9">
        <v>37022.54</v>
      </c>
      <c r="M511" s="31">
        <f t="shared" si="30"/>
        <v>33320286</v>
      </c>
      <c r="N511" s="31">
        <f t="shared" si="31"/>
        <v>33.320286000000003</v>
      </c>
      <c r="O511" s="24">
        <f t="shared" si="28"/>
        <v>3.7044929447819683</v>
      </c>
      <c r="P511" s="24">
        <f t="shared" si="29"/>
        <v>11.117830575589801</v>
      </c>
    </row>
    <row r="512" spans="1:16" x14ac:dyDescent="0.25">
      <c r="A512" s="16" t="s">
        <v>26</v>
      </c>
      <c r="B512" s="16">
        <v>10</v>
      </c>
      <c r="C512" s="16">
        <v>2</v>
      </c>
      <c r="D512" s="16" t="s">
        <v>12</v>
      </c>
      <c r="E512" s="16">
        <v>2</v>
      </c>
      <c r="F512" s="15">
        <v>41859</v>
      </c>
      <c r="G512" s="14">
        <v>0.75</v>
      </c>
      <c r="H512" s="15">
        <v>41860</v>
      </c>
      <c r="I512" s="14">
        <v>0.75</v>
      </c>
      <c r="J512" s="16">
        <v>15</v>
      </c>
      <c r="K512" s="31">
        <v>168.72</v>
      </c>
      <c r="L512" s="9">
        <v>37022.54</v>
      </c>
      <c r="M512" s="31">
        <f t="shared" si="30"/>
        <v>33320286</v>
      </c>
      <c r="N512" s="31">
        <f t="shared" si="31"/>
        <v>33.320286000000003</v>
      </c>
      <c r="O512" s="24">
        <f t="shared" si="28"/>
        <v>4.3657779257643572</v>
      </c>
      <c r="P512" s="24">
        <f t="shared" si="29"/>
        <v>13.102462343103408</v>
      </c>
    </row>
    <row r="513" spans="1:16" x14ac:dyDescent="0.25">
      <c r="A513" s="16" t="s">
        <v>26</v>
      </c>
      <c r="B513" s="16">
        <v>10</v>
      </c>
      <c r="C513" s="16">
        <v>2</v>
      </c>
      <c r="D513" s="16" t="s">
        <v>12</v>
      </c>
      <c r="E513" s="16">
        <v>2</v>
      </c>
      <c r="F513" s="15">
        <v>41859</v>
      </c>
      <c r="G513" s="14">
        <v>0.75</v>
      </c>
      <c r="H513" s="15">
        <v>41860</v>
      </c>
      <c r="I513" s="14">
        <v>0.75</v>
      </c>
      <c r="J513" s="16">
        <v>20</v>
      </c>
      <c r="K513" s="31">
        <v>186.97</v>
      </c>
      <c r="L513" s="9">
        <v>37022.54</v>
      </c>
      <c r="M513" s="31">
        <f t="shared" si="30"/>
        <v>33320286</v>
      </c>
      <c r="N513" s="31">
        <f t="shared" si="31"/>
        <v>33.320286000000003</v>
      </c>
      <c r="O513" s="24">
        <f t="shared" si="28"/>
        <v>5.1451081649213766</v>
      </c>
      <c r="P513" s="24">
        <f t="shared" si="29"/>
        <v>15.441368555244022</v>
      </c>
    </row>
    <row r="514" spans="1:16" x14ac:dyDescent="0.25">
      <c r="A514" s="16" t="s">
        <v>26</v>
      </c>
      <c r="B514" s="16">
        <v>10</v>
      </c>
      <c r="C514" s="16">
        <v>2</v>
      </c>
      <c r="D514" s="16" t="s">
        <v>12</v>
      </c>
      <c r="E514" s="16">
        <v>2</v>
      </c>
      <c r="F514" s="15">
        <v>41859</v>
      </c>
      <c r="G514" s="14">
        <v>0.75</v>
      </c>
      <c r="H514" s="15">
        <v>41860</v>
      </c>
      <c r="I514" s="14">
        <v>0.75</v>
      </c>
      <c r="J514" s="16">
        <v>25</v>
      </c>
      <c r="K514" s="31">
        <v>246.20333333333335</v>
      </c>
      <c r="L514" s="9">
        <v>37022.54</v>
      </c>
      <c r="M514" s="31">
        <f t="shared" si="30"/>
        <v>33320286</v>
      </c>
      <c r="N514" s="31">
        <f t="shared" si="31"/>
        <v>33.320286000000003</v>
      </c>
      <c r="O514" s="24">
        <f t="shared" ref="O514:O577" si="32">0.9563*EXP(0.009*K514)</f>
        <v>8.7683302281049098</v>
      </c>
      <c r="P514" s="24">
        <f t="shared" ref="P514:P577" si="33">O514/N514*100</f>
        <v>26.315291015524021</v>
      </c>
    </row>
    <row r="515" spans="1:16" x14ac:dyDescent="0.25">
      <c r="A515" s="16" t="s">
        <v>26</v>
      </c>
      <c r="B515" s="16">
        <v>10</v>
      </c>
      <c r="C515" s="16">
        <v>2</v>
      </c>
      <c r="D515" s="16" t="s">
        <v>12</v>
      </c>
      <c r="E515" s="16">
        <v>2</v>
      </c>
      <c r="F515" s="15">
        <v>41859</v>
      </c>
      <c r="G515" s="14">
        <v>0.75</v>
      </c>
      <c r="H515" s="15">
        <v>41860</v>
      </c>
      <c r="I515" s="14">
        <v>0.75</v>
      </c>
      <c r="J515" s="16">
        <v>30</v>
      </c>
      <c r="K515" s="31">
        <v>267.11666666666662</v>
      </c>
      <c r="L515" s="9">
        <v>37022.54</v>
      </c>
      <c r="M515" s="31">
        <f t="shared" ref="M515:M578" si="34">L515*15*60</f>
        <v>33320286</v>
      </c>
      <c r="N515" s="31">
        <f t="shared" ref="N515:N578" si="35">M515/1000000</f>
        <v>33.320286000000003</v>
      </c>
      <c r="O515" s="24">
        <f t="shared" si="32"/>
        <v>10.584243070285613</v>
      </c>
      <c r="P515" s="24">
        <f t="shared" si="33"/>
        <v>31.765162730852946</v>
      </c>
    </row>
    <row r="516" spans="1:16" x14ac:dyDescent="0.25">
      <c r="A516" s="16" t="s">
        <v>26</v>
      </c>
      <c r="B516" s="16">
        <v>10</v>
      </c>
      <c r="C516" s="16">
        <v>2</v>
      </c>
      <c r="D516" s="16" t="s">
        <v>12</v>
      </c>
      <c r="E516" s="16">
        <v>2</v>
      </c>
      <c r="F516" s="15">
        <v>41859</v>
      </c>
      <c r="G516" s="14">
        <v>0.75</v>
      </c>
      <c r="H516" s="15">
        <v>41860</v>
      </c>
      <c r="I516" s="14">
        <v>0.75</v>
      </c>
      <c r="J516" s="16">
        <v>35</v>
      </c>
      <c r="K516" s="31">
        <v>266.97500000000002</v>
      </c>
      <c r="L516" s="9">
        <v>37022.54</v>
      </c>
      <c r="M516" s="31">
        <f t="shared" si="34"/>
        <v>33320286</v>
      </c>
      <c r="N516" s="31">
        <f t="shared" si="35"/>
        <v>33.320286000000003</v>
      </c>
      <c r="O516" s="24">
        <f t="shared" si="32"/>
        <v>10.570756759720963</v>
      </c>
      <c r="P516" s="24">
        <f t="shared" si="33"/>
        <v>31.724687956522828</v>
      </c>
    </row>
    <row r="517" spans="1:16" x14ac:dyDescent="0.25">
      <c r="A517" s="16" t="s">
        <v>26</v>
      </c>
      <c r="B517" s="16">
        <v>10</v>
      </c>
      <c r="C517" s="16">
        <v>2</v>
      </c>
      <c r="D517" s="16" t="s">
        <v>12</v>
      </c>
      <c r="E517" s="16">
        <v>2</v>
      </c>
      <c r="F517" s="15">
        <v>41859</v>
      </c>
      <c r="G517" s="14">
        <v>0.75</v>
      </c>
      <c r="H517" s="15">
        <v>41860</v>
      </c>
      <c r="I517" s="14">
        <v>0.75</v>
      </c>
      <c r="J517" s="16">
        <v>40</v>
      </c>
      <c r="K517" s="31">
        <v>284.34499999999997</v>
      </c>
      <c r="L517" s="9">
        <v>37022.54</v>
      </c>
      <c r="M517" s="31">
        <f t="shared" si="34"/>
        <v>33320286</v>
      </c>
      <c r="N517" s="31">
        <f t="shared" si="35"/>
        <v>33.320286000000003</v>
      </c>
      <c r="O517" s="24">
        <f t="shared" si="32"/>
        <v>12.359455434646323</v>
      </c>
      <c r="P517" s="24">
        <f t="shared" si="33"/>
        <v>37.092885201064369</v>
      </c>
    </row>
    <row r="518" spans="1:16" x14ac:dyDescent="0.25">
      <c r="A518" s="16" t="s">
        <v>26</v>
      </c>
      <c r="B518" s="16">
        <v>10</v>
      </c>
      <c r="C518" s="16">
        <v>2</v>
      </c>
      <c r="D518" s="16" t="s">
        <v>12</v>
      </c>
      <c r="E518" s="16">
        <v>2</v>
      </c>
      <c r="F518" s="15">
        <v>41859</v>
      </c>
      <c r="G518" s="14">
        <v>0.75</v>
      </c>
      <c r="H518" s="15">
        <v>41860</v>
      </c>
      <c r="I518" s="14">
        <v>0.75</v>
      </c>
      <c r="J518" s="16">
        <v>45</v>
      </c>
      <c r="K518" s="31">
        <v>215.83666666666667</v>
      </c>
      <c r="L518" s="9">
        <v>37022.54</v>
      </c>
      <c r="M518" s="31">
        <f t="shared" si="34"/>
        <v>33320286</v>
      </c>
      <c r="N518" s="31">
        <f t="shared" si="35"/>
        <v>33.320286000000003</v>
      </c>
      <c r="O518" s="24">
        <f t="shared" si="32"/>
        <v>6.6715111425686189</v>
      </c>
      <c r="P518" s="24">
        <f t="shared" si="33"/>
        <v>20.022370583999844</v>
      </c>
    </row>
    <row r="519" spans="1:16" x14ac:dyDescent="0.25">
      <c r="A519" s="16" t="s">
        <v>26</v>
      </c>
      <c r="B519" s="16">
        <v>10</v>
      </c>
      <c r="C519" s="16">
        <v>2</v>
      </c>
      <c r="D519" s="16" t="s">
        <v>12</v>
      </c>
      <c r="E519" s="16">
        <v>2</v>
      </c>
      <c r="F519" s="15">
        <v>41859</v>
      </c>
      <c r="G519" s="14">
        <v>0.75</v>
      </c>
      <c r="H519" s="15">
        <v>41860</v>
      </c>
      <c r="I519" s="14">
        <v>0.75</v>
      </c>
      <c r="J519" s="16">
        <v>50</v>
      </c>
      <c r="K519" s="31">
        <v>297.68333333333334</v>
      </c>
      <c r="L519" s="9">
        <v>37022.54</v>
      </c>
      <c r="M519" s="31">
        <f t="shared" si="34"/>
        <v>33320286</v>
      </c>
      <c r="N519" s="31">
        <f t="shared" si="35"/>
        <v>33.320286000000003</v>
      </c>
      <c r="O519" s="24">
        <f t="shared" si="32"/>
        <v>13.935874190028025</v>
      </c>
      <c r="P519" s="24">
        <f t="shared" si="33"/>
        <v>41.823993317548428</v>
      </c>
    </row>
    <row r="520" spans="1:16" x14ac:dyDescent="0.25">
      <c r="A520" s="16" t="s">
        <v>26</v>
      </c>
      <c r="B520" s="16">
        <v>10</v>
      </c>
      <c r="C520" s="16">
        <v>2</v>
      </c>
      <c r="D520" s="16" t="s">
        <v>12</v>
      </c>
      <c r="E520" s="16">
        <v>2</v>
      </c>
      <c r="F520" s="15">
        <v>41859</v>
      </c>
      <c r="G520" s="14">
        <v>0.75</v>
      </c>
      <c r="H520" s="15">
        <v>41860</v>
      </c>
      <c r="I520" s="14">
        <v>0.75</v>
      </c>
      <c r="J520" s="16">
        <v>55</v>
      </c>
      <c r="K520" s="31">
        <v>286.47500000000002</v>
      </c>
      <c r="L520" s="9">
        <v>37022.54</v>
      </c>
      <c r="M520" s="31">
        <f t="shared" si="34"/>
        <v>33320286</v>
      </c>
      <c r="N520" s="31">
        <f t="shared" si="35"/>
        <v>33.320286000000003</v>
      </c>
      <c r="O520" s="24">
        <f t="shared" si="32"/>
        <v>12.598671758054603</v>
      </c>
      <c r="P520" s="24">
        <f t="shared" si="33"/>
        <v>37.810815183442905</v>
      </c>
    </row>
    <row r="521" spans="1:16" x14ac:dyDescent="0.25">
      <c r="A521" s="16" t="s">
        <v>26</v>
      </c>
      <c r="B521" s="16">
        <v>10</v>
      </c>
      <c r="C521" s="16">
        <v>2</v>
      </c>
      <c r="D521" s="16" t="s">
        <v>12</v>
      </c>
      <c r="E521" s="16">
        <v>2</v>
      </c>
      <c r="F521" s="15">
        <v>41859</v>
      </c>
      <c r="G521" s="14">
        <v>0.75</v>
      </c>
      <c r="H521" s="15">
        <v>41860</v>
      </c>
      <c r="I521" s="14">
        <v>0.75</v>
      </c>
      <c r="J521" s="16">
        <v>60</v>
      </c>
      <c r="K521" s="31">
        <v>272.03999999999996</v>
      </c>
      <c r="L521" s="9">
        <v>37022.54</v>
      </c>
      <c r="M521" s="31">
        <f t="shared" si="34"/>
        <v>33320286</v>
      </c>
      <c r="N521" s="31">
        <f t="shared" si="35"/>
        <v>33.320286000000003</v>
      </c>
      <c r="O521" s="24">
        <f t="shared" si="32"/>
        <v>11.063776487450331</v>
      </c>
      <c r="P521" s="24">
        <f t="shared" si="33"/>
        <v>33.204326299751244</v>
      </c>
    </row>
    <row r="522" spans="1:16" x14ac:dyDescent="0.25">
      <c r="A522" s="16" t="s">
        <v>26</v>
      </c>
      <c r="B522" s="16">
        <v>10</v>
      </c>
      <c r="C522" s="16">
        <v>2</v>
      </c>
      <c r="D522" s="16" t="s">
        <v>12</v>
      </c>
      <c r="E522" s="16">
        <v>2</v>
      </c>
      <c r="F522" s="15">
        <v>41859</v>
      </c>
      <c r="G522" s="14">
        <v>0.75</v>
      </c>
      <c r="H522" s="15">
        <v>41860</v>
      </c>
      <c r="I522" s="14">
        <v>0.75</v>
      </c>
      <c r="J522" s="16">
        <v>65</v>
      </c>
      <c r="K522" s="31">
        <v>252.72</v>
      </c>
      <c r="L522" s="9">
        <v>37022.54</v>
      </c>
      <c r="M522" s="31">
        <f t="shared" si="34"/>
        <v>33320286</v>
      </c>
      <c r="N522" s="31">
        <f t="shared" si="35"/>
        <v>33.320286000000003</v>
      </c>
      <c r="O522" s="24">
        <f t="shared" si="32"/>
        <v>9.2979727485779158</v>
      </c>
      <c r="P522" s="24">
        <f t="shared" si="33"/>
        <v>27.90484075850344</v>
      </c>
    </row>
    <row r="523" spans="1:16" x14ac:dyDescent="0.25">
      <c r="A523" s="16" t="s">
        <v>26</v>
      </c>
      <c r="B523" s="16">
        <v>10</v>
      </c>
      <c r="C523" s="16">
        <v>2</v>
      </c>
      <c r="D523" s="16" t="s">
        <v>12</v>
      </c>
      <c r="E523" s="16">
        <v>2</v>
      </c>
      <c r="F523" s="15">
        <v>41859</v>
      </c>
      <c r="G523" s="14">
        <v>0.75</v>
      </c>
      <c r="H523" s="15">
        <v>41860</v>
      </c>
      <c r="I523" s="14">
        <v>0.75</v>
      </c>
      <c r="J523" s="16">
        <v>70</v>
      </c>
      <c r="K523" s="31">
        <v>216.17</v>
      </c>
      <c r="L523" s="9">
        <v>37022.54</v>
      </c>
      <c r="M523" s="31">
        <f t="shared" si="34"/>
        <v>33320286</v>
      </c>
      <c r="N523" s="31">
        <f t="shared" si="35"/>
        <v>33.320286000000003</v>
      </c>
      <c r="O523" s="24">
        <f t="shared" si="32"/>
        <v>6.6915557278407949</v>
      </c>
      <c r="P523" s="24">
        <f t="shared" si="33"/>
        <v>20.082527886587751</v>
      </c>
    </row>
    <row r="524" spans="1:16" x14ac:dyDescent="0.25">
      <c r="A524" s="16" t="s">
        <v>26</v>
      </c>
      <c r="B524" s="16">
        <v>10</v>
      </c>
      <c r="C524" s="16">
        <v>2</v>
      </c>
      <c r="D524" s="16" t="s">
        <v>12</v>
      </c>
      <c r="E524" s="16">
        <v>2</v>
      </c>
      <c r="F524" s="15">
        <v>41859</v>
      </c>
      <c r="G524" s="14">
        <v>0.75</v>
      </c>
      <c r="H524" s="15">
        <v>41860</v>
      </c>
      <c r="I524" s="14">
        <v>0.75</v>
      </c>
      <c r="J524" s="16">
        <v>75</v>
      </c>
      <c r="K524" s="31">
        <v>271.09333333333331</v>
      </c>
      <c r="L524" s="9">
        <v>37022.54</v>
      </c>
      <c r="M524" s="31">
        <f t="shared" si="34"/>
        <v>33320286</v>
      </c>
      <c r="N524" s="31">
        <f t="shared" si="35"/>
        <v>33.320286000000003</v>
      </c>
      <c r="O524" s="24">
        <f t="shared" si="32"/>
        <v>10.96991353574659</v>
      </c>
      <c r="P524" s="24">
        <f t="shared" si="33"/>
        <v>32.922627181971336</v>
      </c>
    </row>
    <row r="525" spans="1:16" x14ac:dyDescent="0.25">
      <c r="A525" s="16" t="s">
        <v>26</v>
      </c>
      <c r="B525" s="16">
        <v>10</v>
      </c>
      <c r="C525" s="16">
        <v>2</v>
      </c>
      <c r="D525" s="16" t="s">
        <v>12</v>
      </c>
      <c r="E525" s="16">
        <v>2</v>
      </c>
      <c r="F525" s="15">
        <v>41859</v>
      </c>
      <c r="G525" s="14">
        <v>0.75</v>
      </c>
      <c r="H525" s="15">
        <v>41860</v>
      </c>
      <c r="I525" s="14">
        <v>0.75</v>
      </c>
      <c r="J525" s="16">
        <v>80</v>
      </c>
      <c r="K525" s="31">
        <v>168.57</v>
      </c>
      <c r="L525" s="9">
        <v>37022.54</v>
      </c>
      <c r="M525" s="31">
        <f t="shared" si="34"/>
        <v>33320286</v>
      </c>
      <c r="N525" s="31">
        <f t="shared" si="35"/>
        <v>33.320286000000003</v>
      </c>
      <c r="O525" s="24">
        <f t="shared" si="32"/>
        <v>4.359888102090073</v>
      </c>
      <c r="P525" s="24">
        <f t="shared" si="33"/>
        <v>13.084785953188016</v>
      </c>
    </row>
    <row r="526" spans="1:16" x14ac:dyDescent="0.25">
      <c r="A526" s="16" t="s">
        <v>26</v>
      </c>
      <c r="B526" s="16">
        <v>10</v>
      </c>
      <c r="C526" s="16">
        <v>2</v>
      </c>
      <c r="D526" s="16" t="s">
        <v>12</v>
      </c>
      <c r="E526" s="16">
        <v>2</v>
      </c>
      <c r="F526" s="15">
        <v>41859</v>
      </c>
      <c r="G526" s="14">
        <v>0.75</v>
      </c>
      <c r="H526" s="15">
        <v>41860</v>
      </c>
      <c r="I526" s="14">
        <v>0.75</v>
      </c>
      <c r="J526" s="16">
        <v>85</v>
      </c>
      <c r="K526" s="31">
        <v>238.96999999999997</v>
      </c>
      <c r="L526" s="9">
        <v>37022.54</v>
      </c>
      <c r="M526" s="31">
        <f t="shared" si="34"/>
        <v>33320286</v>
      </c>
      <c r="N526" s="31">
        <f t="shared" si="35"/>
        <v>33.320286000000003</v>
      </c>
      <c r="O526" s="24">
        <f t="shared" si="32"/>
        <v>8.2156953542903981</v>
      </c>
      <c r="P526" s="24">
        <f t="shared" si="33"/>
        <v>24.65673720294717</v>
      </c>
    </row>
    <row r="527" spans="1:16" x14ac:dyDescent="0.25">
      <c r="A527" s="16" t="s">
        <v>26</v>
      </c>
      <c r="B527" s="16">
        <v>10</v>
      </c>
      <c r="C527" s="16">
        <v>2</v>
      </c>
      <c r="D527" s="16" t="s">
        <v>12</v>
      </c>
      <c r="E527" s="16">
        <v>2</v>
      </c>
      <c r="F527" s="15">
        <v>41859</v>
      </c>
      <c r="G527" s="14">
        <v>0.75</v>
      </c>
      <c r="H527" s="15">
        <v>41860</v>
      </c>
      <c r="I527" s="14">
        <v>0.75</v>
      </c>
      <c r="J527" s="16">
        <v>90</v>
      </c>
      <c r="K527" s="31">
        <v>306.08</v>
      </c>
      <c r="L527" s="9">
        <v>37022.54</v>
      </c>
      <c r="M527" s="31">
        <f t="shared" si="34"/>
        <v>33320286</v>
      </c>
      <c r="N527" s="31">
        <f t="shared" si="35"/>
        <v>33.320286000000003</v>
      </c>
      <c r="O527" s="24">
        <f t="shared" si="32"/>
        <v>15.029822475833811</v>
      </c>
      <c r="P527" s="24">
        <f t="shared" si="33"/>
        <v>45.107123257686951</v>
      </c>
    </row>
    <row r="528" spans="1:16" x14ac:dyDescent="0.25">
      <c r="A528" s="16" t="s">
        <v>26</v>
      </c>
      <c r="B528" s="16">
        <v>10</v>
      </c>
      <c r="C528" s="16">
        <v>2</v>
      </c>
      <c r="D528" s="16" t="s">
        <v>12</v>
      </c>
      <c r="E528" s="16">
        <v>2</v>
      </c>
      <c r="F528" s="15">
        <v>41859</v>
      </c>
      <c r="G528" s="14">
        <v>0.75</v>
      </c>
      <c r="H528" s="15">
        <v>41860</v>
      </c>
      <c r="I528" s="14">
        <v>0.75</v>
      </c>
      <c r="J528" s="16">
        <v>95</v>
      </c>
      <c r="K528" s="31">
        <v>257.73666666666668</v>
      </c>
      <c r="L528" s="9">
        <v>37022.54</v>
      </c>
      <c r="M528" s="31">
        <f t="shared" si="34"/>
        <v>33320286</v>
      </c>
      <c r="N528" s="31">
        <f t="shared" si="35"/>
        <v>33.320286000000003</v>
      </c>
      <c r="O528" s="24">
        <f t="shared" si="32"/>
        <v>9.7273975358871638</v>
      </c>
      <c r="P528" s="24">
        <f t="shared" si="33"/>
        <v>29.193619574235235</v>
      </c>
    </row>
    <row r="529" spans="1:16" x14ac:dyDescent="0.25">
      <c r="A529" s="16" t="s">
        <v>26</v>
      </c>
      <c r="B529" s="16">
        <v>10</v>
      </c>
      <c r="C529" s="16">
        <v>2</v>
      </c>
      <c r="D529" s="16" t="s">
        <v>12</v>
      </c>
      <c r="E529" s="16">
        <v>2</v>
      </c>
      <c r="F529" s="15">
        <v>41859</v>
      </c>
      <c r="G529" s="14">
        <v>0.75</v>
      </c>
      <c r="H529" s="15">
        <v>41860</v>
      </c>
      <c r="I529" s="14">
        <v>0.75</v>
      </c>
      <c r="J529" s="16">
        <v>100</v>
      </c>
      <c r="K529" s="31">
        <v>307.52999999999997</v>
      </c>
      <c r="L529" s="9">
        <v>37022.54</v>
      </c>
      <c r="M529" s="31">
        <f t="shared" si="34"/>
        <v>33320286</v>
      </c>
      <c r="N529" s="31">
        <f t="shared" si="35"/>
        <v>33.320286000000003</v>
      </c>
      <c r="O529" s="24">
        <f t="shared" si="32"/>
        <v>15.227247052690464</v>
      </c>
      <c r="P529" s="24">
        <f t="shared" si="33"/>
        <v>45.699628906818099</v>
      </c>
    </row>
    <row r="530" spans="1:16" x14ac:dyDescent="0.25">
      <c r="A530" s="7" t="s">
        <v>27</v>
      </c>
      <c r="B530" s="7">
        <v>11</v>
      </c>
      <c r="C530" s="7">
        <v>1</v>
      </c>
      <c r="D530" s="7" t="s">
        <v>13</v>
      </c>
      <c r="E530" s="7">
        <v>1</v>
      </c>
      <c r="F530" s="6">
        <v>41857</v>
      </c>
      <c r="G530" s="5">
        <v>0.75</v>
      </c>
      <c r="H530" s="6">
        <v>41858</v>
      </c>
      <c r="I530" s="5">
        <v>0.75</v>
      </c>
      <c r="J530" s="7">
        <v>0</v>
      </c>
      <c r="K530" s="3">
        <v>95.52</v>
      </c>
      <c r="L530" s="4">
        <v>41917.080000000016</v>
      </c>
      <c r="M530" s="31">
        <f t="shared" si="34"/>
        <v>37725372.000000015</v>
      </c>
      <c r="N530" s="31">
        <f t="shared" si="35"/>
        <v>37.725372000000014</v>
      </c>
      <c r="O530" s="24">
        <f t="shared" si="32"/>
        <v>2.2591675221020626</v>
      </c>
      <c r="P530" s="24">
        <f t="shared" si="33"/>
        <v>5.9884565806324241</v>
      </c>
    </row>
    <row r="531" spans="1:16" x14ac:dyDescent="0.25">
      <c r="A531" s="7" t="s">
        <v>27</v>
      </c>
      <c r="B531" s="7">
        <v>11</v>
      </c>
      <c r="C531" s="7">
        <v>1</v>
      </c>
      <c r="D531" s="7" t="s">
        <v>13</v>
      </c>
      <c r="E531" s="7">
        <v>1</v>
      </c>
      <c r="F531" s="6">
        <v>41857</v>
      </c>
      <c r="G531" s="5">
        <v>0.75</v>
      </c>
      <c r="H531" s="6">
        <v>41858</v>
      </c>
      <c r="I531" s="5">
        <v>0.75</v>
      </c>
      <c r="J531" s="7">
        <v>10</v>
      </c>
      <c r="K531" s="3">
        <v>86.553333333333342</v>
      </c>
      <c r="L531" s="4">
        <v>41917.080000000016</v>
      </c>
      <c r="M531" s="31">
        <f t="shared" si="34"/>
        <v>37725372.000000015</v>
      </c>
      <c r="N531" s="31">
        <f t="shared" si="35"/>
        <v>37.725372000000014</v>
      </c>
      <c r="O531" s="24">
        <f t="shared" si="32"/>
        <v>2.0840151475720368</v>
      </c>
      <c r="P531" s="24">
        <f t="shared" si="33"/>
        <v>5.5241738837513283</v>
      </c>
    </row>
    <row r="532" spans="1:16" x14ac:dyDescent="0.25">
      <c r="A532" s="7" t="s">
        <v>27</v>
      </c>
      <c r="B532" s="7">
        <v>11</v>
      </c>
      <c r="C532" s="7">
        <v>1</v>
      </c>
      <c r="D532" s="7" t="s">
        <v>13</v>
      </c>
      <c r="E532" s="7">
        <v>1</v>
      </c>
      <c r="F532" s="6">
        <v>41857</v>
      </c>
      <c r="G532" s="5">
        <v>0.75</v>
      </c>
      <c r="H532" s="6">
        <v>41858</v>
      </c>
      <c r="I532" s="5">
        <v>0.75</v>
      </c>
      <c r="J532" s="7">
        <v>15</v>
      </c>
      <c r="K532" s="3">
        <v>95.686666666666667</v>
      </c>
      <c r="L532" s="4">
        <v>41917.08</v>
      </c>
      <c r="M532" s="31">
        <f t="shared" si="34"/>
        <v>37725372.000000007</v>
      </c>
      <c r="N532" s="31">
        <f t="shared" si="35"/>
        <v>37.725372000000007</v>
      </c>
      <c r="O532" s="24">
        <f t="shared" si="32"/>
        <v>2.2625588162199364</v>
      </c>
      <c r="P532" s="24">
        <f t="shared" si="33"/>
        <v>5.9974460058867969</v>
      </c>
    </row>
    <row r="533" spans="1:16" x14ac:dyDescent="0.25">
      <c r="A533" s="7" t="s">
        <v>27</v>
      </c>
      <c r="B533" s="7">
        <v>11</v>
      </c>
      <c r="C533" s="7">
        <v>1</v>
      </c>
      <c r="D533" s="7" t="s">
        <v>13</v>
      </c>
      <c r="E533" s="7">
        <v>1</v>
      </c>
      <c r="F533" s="6">
        <v>41857</v>
      </c>
      <c r="G533" s="5">
        <v>0.75</v>
      </c>
      <c r="H533" s="6">
        <v>41858</v>
      </c>
      <c r="I533" s="5">
        <v>0.75</v>
      </c>
      <c r="J533" s="7">
        <v>20</v>
      </c>
      <c r="K533" s="3">
        <v>118.32000000000004</v>
      </c>
      <c r="L533" s="4">
        <v>41917.08</v>
      </c>
      <c r="M533" s="31">
        <f t="shared" si="34"/>
        <v>37725372.000000007</v>
      </c>
      <c r="N533" s="31">
        <f t="shared" si="35"/>
        <v>37.725372000000007</v>
      </c>
      <c r="O533" s="24">
        <f t="shared" si="32"/>
        <v>2.7737394517502962</v>
      </c>
      <c r="P533" s="24">
        <f t="shared" si="33"/>
        <v>7.352450896310037</v>
      </c>
    </row>
    <row r="534" spans="1:16" x14ac:dyDescent="0.25">
      <c r="A534" s="7" t="s">
        <v>27</v>
      </c>
      <c r="B534" s="7">
        <v>11</v>
      </c>
      <c r="C534" s="7">
        <v>1</v>
      </c>
      <c r="D534" s="7" t="s">
        <v>13</v>
      </c>
      <c r="E534" s="7">
        <v>1</v>
      </c>
      <c r="F534" s="6">
        <v>41857</v>
      </c>
      <c r="G534" s="5">
        <v>0.75</v>
      </c>
      <c r="H534" s="6">
        <v>41858</v>
      </c>
      <c r="I534" s="5">
        <v>0.75</v>
      </c>
      <c r="J534" s="7">
        <v>30</v>
      </c>
      <c r="K534" s="3">
        <v>59.586666666666666</v>
      </c>
      <c r="L534" s="4">
        <v>41917.08</v>
      </c>
      <c r="M534" s="31">
        <f t="shared" si="34"/>
        <v>37725372.000000007</v>
      </c>
      <c r="N534" s="31">
        <f t="shared" si="35"/>
        <v>37.725372000000007</v>
      </c>
      <c r="O534" s="24">
        <f t="shared" si="32"/>
        <v>1.6349241181804004</v>
      </c>
      <c r="P534" s="24">
        <f t="shared" si="33"/>
        <v>4.3337521447910445</v>
      </c>
    </row>
    <row r="535" spans="1:16" x14ac:dyDescent="0.25">
      <c r="A535" s="7" t="s">
        <v>27</v>
      </c>
      <c r="B535" s="7">
        <v>11</v>
      </c>
      <c r="C535" s="7">
        <v>1</v>
      </c>
      <c r="D535" s="7" t="s">
        <v>13</v>
      </c>
      <c r="E535" s="7">
        <v>1</v>
      </c>
      <c r="F535" s="6">
        <v>41857</v>
      </c>
      <c r="G535" s="5">
        <v>0.75</v>
      </c>
      <c r="H535" s="6">
        <v>41858</v>
      </c>
      <c r="I535" s="5">
        <v>0.75</v>
      </c>
      <c r="J535" s="7">
        <v>35</v>
      </c>
      <c r="K535" s="3">
        <v>144.57</v>
      </c>
      <c r="L535" s="4">
        <v>41917.08</v>
      </c>
      <c r="M535" s="31">
        <f t="shared" si="34"/>
        <v>37725372.000000007</v>
      </c>
      <c r="N535" s="31">
        <f t="shared" si="35"/>
        <v>37.725372000000007</v>
      </c>
      <c r="O535" s="24">
        <f t="shared" si="32"/>
        <v>3.5129157560721374</v>
      </c>
      <c r="P535" s="24">
        <f t="shared" si="33"/>
        <v>9.3118121037272648</v>
      </c>
    </row>
    <row r="536" spans="1:16" x14ac:dyDescent="0.25">
      <c r="A536" s="7" t="s">
        <v>27</v>
      </c>
      <c r="B536" s="7">
        <v>11</v>
      </c>
      <c r="C536" s="7">
        <v>1</v>
      </c>
      <c r="D536" s="7" t="s">
        <v>13</v>
      </c>
      <c r="E536" s="7">
        <v>1</v>
      </c>
      <c r="F536" s="6">
        <v>41857</v>
      </c>
      <c r="G536" s="5">
        <v>0.75</v>
      </c>
      <c r="H536" s="6">
        <v>41858</v>
      </c>
      <c r="I536" s="5">
        <v>0.75</v>
      </c>
      <c r="J536" s="7">
        <v>40</v>
      </c>
      <c r="K536" s="3">
        <v>84.019999999999982</v>
      </c>
      <c r="L536" s="4">
        <v>41917.08</v>
      </c>
      <c r="M536" s="31">
        <f t="shared" si="34"/>
        <v>37725372.000000007</v>
      </c>
      <c r="N536" s="31">
        <f t="shared" si="35"/>
        <v>37.725372000000007</v>
      </c>
      <c r="O536" s="24">
        <f t="shared" si="32"/>
        <v>2.0370371860365606</v>
      </c>
      <c r="P536" s="24">
        <f t="shared" si="33"/>
        <v>5.3996477119869359</v>
      </c>
    </row>
    <row r="537" spans="1:16" x14ac:dyDescent="0.25">
      <c r="A537" s="7" t="s">
        <v>27</v>
      </c>
      <c r="B537" s="7">
        <v>11</v>
      </c>
      <c r="C537" s="7">
        <v>1</v>
      </c>
      <c r="D537" s="7" t="s">
        <v>13</v>
      </c>
      <c r="E537" s="7">
        <v>1</v>
      </c>
      <c r="F537" s="6">
        <v>41857</v>
      </c>
      <c r="G537" s="5">
        <v>0.75</v>
      </c>
      <c r="H537" s="6">
        <v>41858</v>
      </c>
      <c r="I537" s="5">
        <v>0.75</v>
      </c>
      <c r="J537" s="7">
        <v>45</v>
      </c>
      <c r="K537" s="3">
        <v>146.95333333333338</v>
      </c>
      <c r="L537" s="4">
        <v>41917.08</v>
      </c>
      <c r="M537" s="31">
        <f t="shared" si="34"/>
        <v>37725372.000000007</v>
      </c>
      <c r="N537" s="31">
        <f t="shared" si="35"/>
        <v>37.725372000000007</v>
      </c>
      <c r="O537" s="24">
        <f t="shared" si="32"/>
        <v>3.5890817590973585</v>
      </c>
      <c r="P537" s="24">
        <f t="shared" si="33"/>
        <v>9.5137080665430105</v>
      </c>
    </row>
    <row r="538" spans="1:16" x14ac:dyDescent="0.25">
      <c r="A538" s="7" t="s">
        <v>27</v>
      </c>
      <c r="B538" s="7">
        <v>11</v>
      </c>
      <c r="C538" s="7">
        <v>1</v>
      </c>
      <c r="D538" s="7" t="s">
        <v>13</v>
      </c>
      <c r="E538" s="7">
        <v>1</v>
      </c>
      <c r="F538" s="6">
        <v>41857</v>
      </c>
      <c r="G538" s="5">
        <v>0.75</v>
      </c>
      <c r="H538" s="6">
        <v>41858</v>
      </c>
      <c r="I538" s="5">
        <v>0.75</v>
      </c>
      <c r="J538" s="7">
        <v>50</v>
      </c>
      <c r="K538" s="3">
        <v>100.71999999999998</v>
      </c>
      <c r="L538" s="4">
        <v>41917.08</v>
      </c>
      <c r="M538" s="31">
        <f t="shared" si="34"/>
        <v>37725372.000000007</v>
      </c>
      <c r="N538" s="31">
        <f t="shared" si="35"/>
        <v>37.725372000000007</v>
      </c>
      <c r="O538" s="24">
        <f t="shared" si="32"/>
        <v>2.3674096728272054</v>
      </c>
      <c r="P538" s="24">
        <f t="shared" si="33"/>
        <v>6.2753779414745203</v>
      </c>
    </row>
    <row r="539" spans="1:16" x14ac:dyDescent="0.25">
      <c r="A539" s="7" t="s">
        <v>27</v>
      </c>
      <c r="B539" s="7">
        <v>11</v>
      </c>
      <c r="C539" s="7">
        <v>1</v>
      </c>
      <c r="D539" s="7" t="s">
        <v>13</v>
      </c>
      <c r="E539" s="7">
        <v>1</v>
      </c>
      <c r="F539" s="6">
        <v>41857</v>
      </c>
      <c r="G539" s="5">
        <v>0.75</v>
      </c>
      <c r="H539" s="6">
        <v>41858</v>
      </c>
      <c r="I539" s="5">
        <v>0.75</v>
      </c>
      <c r="J539" s="7">
        <v>55</v>
      </c>
      <c r="K539" s="3">
        <v>213.88666666666668</v>
      </c>
      <c r="L539" s="4">
        <v>41917.08</v>
      </c>
      <c r="M539" s="31">
        <f t="shared" si="34"/>
        <v>37725372.000000007</v>
      </c>
      <c r="N539" s="31">
        <f t="shared" si="35"/>
        <v>37.725372000000007</v>
      </c>
      <c r="O539" s="24">
        <f t="shared" si="32"/>
        <v>6.5554475589371073</v>
      </c>
      <c r="P539" s="24">
        <f t="shared" si="33"/>
        <v>17.376760549735881</v>
      </c>
    </row>
    <row r="540" spans="1:16" x14ac:dyDescent="0.25">
      <c r="A540" s="7" t="s">
        <v>27</v>
      </c>
      <c r="B540" s="7">
        <v>11</v>
      </c>
      <c r="C540" s="7">
        <v>1</v>
      </c>
      <c r="D540" s="7" t="s">
        <v>13</v>
      </c>
      <c r="E540" s="7">
        <v>1</v>
      </c>
      <c r="F540" s="6">
        <v>41857</v>
      </c>
      <c r="G540" s="5">
        <v>0.75</v>
      </c>
      <c r="H540" s="6">
        <v>41858</v>
      </c>
      <c r="I540" s="5">
        <v>0.75</v>
      </c>
      <c r="J540" s="7">
        <v>60</v>
      </c>
      <c r="K540" s="3">
        <v>167.55333333333334</v>
      </c>
      <c r="L540" s="4">
        <v>41917.08</v>
      </c>
      <c r="M540" s="31">
        <f t="shared" si="34"/>
        <v>37725372.000000007</v>
      </c>
      <c r="N540" s="31">
        <f t="shared" si="35"/>
        <v>37.725372000000007</v>
      </c>
      <c r="O540" s="24">
        <f t="shared" si="32"/>
        <v>4.3201770809361726</v>
      </c>
      <c r="P540" s="24">
        <f t="shared" si="33"/>
        <v>11.451648723135644</v>
      </c>
    </row>
    <row r="541" spans="1:16" x14ac:dyDescent="0.25">
      <c r="A541" s="7" t="s">
        <v>27</v>
      </c>
      <c r="B541" s="7">
        <v>11</v>
      </c>
      <c r="C541" s="7">
        <v>1</v>
      </c>
      <c r="D541" s="7" t="s">
        <v>13</v>
      </c>
      <c r="E541" s="7">
        <v>1</v>
      </c>
      <c r="F541" s="6">
        <v>41857</v>
      </c>
      <c r="G541" s="5">
        <v>0.75</v>
      </c>
      <c r="H541" s="6">
        <v>41858</v>
      </c>
      <c r="I541" s="5">
        <v>0.75</v>
      </c>
      <c r="J541" s="7">
        <v>65</v>
      </c>
      <c r="K541" s="3">
        <v>150.42000000000002</v>
      </c>
      <c r="L541" s="4">
        <v>41917.08</v>
      </c>
      <c r="M541" s="31">
        <f t="shared" si="34"/>
        <v>37725372.000000007</v>
      </c>
      <c r="N541" s="31">
        <f t="shared" si="35"/>
        <v>37.725372000000007</v>
      </c>
      <c r="O541" s="24">
        <f t="shared" si="32"/>
        <v>3.7028262979804722</v>
      </c>
      <c r="P541" s="24">
        <f t="shared" si="33"/>
        <v>9.8152148055172841</v>
      </c>
    </row>
    <row r="542" spans="1:16" x14ac:dyDescent="0.25">
      <c r="A542" s="7" t="s">
        <v>27</v>
      </c>
      <c r="B542" s="7">
        <v>11</v>
      </c>
      <c r="C542" s="7">
        <v>1</v>
      </c>
      <c r="D542" s="7" t="s">
        <v>13</v>
      </c>
      <c r="E542" s="7">
        <v>1</v>
      </c>
      <c r="F542" s="6">
        <v>41857</v>
      </c>
      <c r="G542" s="5">
        <v>0.75</v>
      </c>
      <c r="H542" s="6">
        <v>41858</v>
      </c>
      <c r="I542" s="5">
        <v>0.75</v>
      </c>
      <c r="J542" s="7">
        <v>70</v>
      </c>
      <c r="K542" s="3">
        <v>106.92</v>
      </c>
      <c r="L542" s="4">
        <v>41917.08</v>
      </c>
      <c r="M542" s="31">
        <f t="shared" si="34"/>
        <v>37725372.000000007</v>
      </c>
      <c r="N542" s="31">
        <f t="shared" si="35"/>
        <v>37.725372000000007</v>
      </c>
      <c r="O542" s="24">
        <f t="shared" si="32"/>
        <v>2.5032662831124153</v>
      </c>
      <c r="P542" s="24">
        <f t="shared" si="33"/>
        <v>6.6354979431678371</v>
      </c>
    </row>
    <row r="543" spans="1:16" x14ac:dyDescent="0.25">
      <c r="A543" s="7" t="s">
        <v>27</v>
      </c>
      <c r="B543" s="7">
        <v>11</v>
      </c>
      <c r="C543" s="7">
        <v>1</v>
      </c>
      <c r="D543" s="7" t="s">
        <v>13</v>
      </c>
      <c r="E543" s="7">
        <v>1</v>
      </c>
      <c r="F543" s="6">
        <v>41857</v>
      </c>
      <c r="G543" s="5">
        <v>0.75</v>
      </c>
      <c r="H543" s="6">
        <v>41858</v>
      </c>
      <c r="I543" s="5">
        <v>0.75</v>
      </c>
      <c r="J543" s="7">
        <v>75</v>
      </c>
      <c r="K543" s="3">
        <v>76.02</v>
      </c>
      <c r="L543" s="4">
        <v>41917.08</v>
      </c>
      <c r="M543" s="31">
        <f t="shared" si="34"/>
        <v>37725372.000000007</v>
      </c>
      <c r="N543" s="31">
        <f t="shared" si="35"/>
        <v>37.725372000000007</v>
      </c>
      <c r="O543" s="24">
        <f t="shared" si="32"/>
        <v>1.8955260375233387</v>
      </c>
      <c r="P543" s="24">
        <f t="shared" si="33"/>
        <v>5.0245390225001314</v>
      </c>
    </row>
    <row r="544" spans="1:16" x14ac:dyDescent="0.25">
      <c r="A544" s="7" t="s">
        <v>27</v>
      </c>
      <c r="B544" s="7">
        <v>11</v>
      </c>
      <c r="C544" s="7">
        <v>1</v>
      </c>
      <c r="D544" s="7" t="s">
        <v>13</v>
      </c>
      <c r="E544" s="7">
        <v>1</v>
      </c>
      <c r="F544" s="6">
        <v>41857</v>
      </c>
      <c r="G544" s="5">
        <v>0.75</v>
      </c>
      <c r="H544" s="6">
        <v>41858</v>
      </c>
      <c r="I544" s="5">
        <v>0.75</v>
      </c>
      <c r="J544" s="7">
        <v>80</v>
      </c>
      <c r="K544" s="3">
        <v>64.52</v>
      </c>
      <c r="L544" s="4">
        <v>41917.08</v>
      </c>
      <c r="M544" s="31">
        <f t="shared" si="34"/>
        <v>37725372.000000007</v>
      </c>
      <c r="N544" s="31">
        <f t="shared" si="35"/>
        <v>37.725372000000007</v>
      </c>
      <c r="O544" s="24">
        <f t="shared" si="32"/>
        <v>1.7091503785176732</v>
      </c>
      <c r="P544" s="24">
        <f t="shared" si="33"/>
        <v>4.5305063619191692</v>
      </c>
    </row>
    <row r="545" spans="1:16" x14ac:dyDescent="0.25">
      <c r="A545" s="7" t="s">
        <v>27</v>
      </c>
      <c r="B545" s="7">
        <v>11</v>
      </c>
      <c r="C545" s="7">
        <v>1</v>
      </c>
      <c r="D545" s="7" t="s">
        <v>13</v>
      </c>
      <c r="E545" s="7">
        <v>1</v>
      </c>
      <c r="F545" s="6">
        <v>41857</v>
      </c>
      <c r="G545" s="5">
        <v>0.75</v>
      </c>
      <c r="H545" s="6">
        <v>41858</v>
      </c>
      <c r="I545" s="5">
        <v>0.75</v>
      </c>
      <c r="J545" s="7">
        <v>85</v>
      </c>
      <c r="K545" s="3">
        <v>44.686666666666689</v>
      </c>
      <c r="L545" s="4">
        <v>41917.08</v>
      </c>
      <c r="M545" s="31">
        <f t="shared" si="34"/>
        <v>37725372.000000007</v>
      </c>
      <c r="N545" s="31">
        <f t="shared" si="35"/>
        <v>37.725372000000007</v>
      </c>
      <c r="O545" s="24">
        <f t="shared" si="32"/>
        <v>1.4297454084511352</v>
      </c>
      <c r="P545" s="24">
        <f t="shared" si="33"/>
        <v>3.7898775615814602</v>
      </c>
    </row>
    <row r="546" spans="1:16" x14ac:dyDescent="0.25">
      <c r="A546" s="7" t="s">
        <v>27</v>
      </c>
      <c r="B546" s="7">
        <v>11</v>
      </c>
      <c r="C546" s="7">
        <v>1</v>
      </c>
      <c r="D546" s="7" t="s">
        <v>13</v>
      </c>
      <c r="E546" s="7">
        <v>1</v>
      </c>
      <c r="F546" s="6">
        <v>41857</v>
      </c>
      <c r="G546" s="5">
        <v>0.75</v>
      </c>
      <c r="H546" s="6">
        <v>41858</v>
      </c>
      <c r="I546" s="5">
        <v>0.75</v>
      </c>
      <c r="J546" s="7">
        <v>90</v>
      </c>
      <c r="K546" s="3">
        <v>40.15333333333335</v>
      </c>
      <c r="L546" s="4">
        <v>41917.08</v>
      </c>
      <c r="M546" s="31">
        <f t="shared" si="34"/>
        <v>37725372.000000007</v>
      </c>
      <c r="N546" s="31">
        <f t="shared" si="35"/>
        <v>37.725372000000007</v>
      </c>
      <c r="O546" s="24">
        <f t="shared" si="32"/>
        <v>1.3725857811468571</v>
      </c>
      <c r="P546" s="24">
        <f t="shared" si="33"/>
        <v>3.638362482275475</v>
      </c>
    </row>
    <row r="547" spans="1:16" x14ac:dyDescent="0.25">
      <c r="A547" s="7" t="s">
        <v>27</v>
      </c>
      <c r="B547" s="7">
        <v>11</v>
      </c>
      <c r="C547" s="7">
        <v>1</v>
      </c>
      <c r="D547" s="7" t="s">
        <v>13</v>
      </c>
      <c r="E547" s="7">
        <v>1</v>
      </c>
      <c r="F547" s="6">
        <v>41857</v>
      </c>
      <c r="G547" s="5">
        <v>0.75</v>
      </c>
      <c r="H547" s="6">
        <v>41858</v>
      </c>
      <c r="I547" s="5">
        <v>0.75</v>
      </c>
      <c r="J547" s="7">
        <v>95</v>
      </c>
      <c r="K547" s="3">
        <v>65.219999999999985</v>
      </c>
      <c r="L547" s="4">
        <v>41917.08</v>
      </c>
      <c r="M547" s="31">
        <f t="shared" si="34"/>
        <v>37725372.000000007</v>
      </c>
      <c r="N547" s="31">
        <f t="shared" si="35"/>
        <v>37.725372000000007</v>
      </c>
      <c r="O547" s="24">
        <f t="shared" si="32"/>
        <v>1.7199520153319088</v>
      </c>
      <c r="P547" s="24">
        <f t="shared" si="33"/>
        <v>4.5591386490023433</v>
      </c>
    </row>
    <row r="548" spans="1:16" x14ac:dyDescent="0.25">
      <c r="A548" s="7" t="s">
        <v>27</v>
      </c>
      <c r="B548" s="7">
        <v>11</v>
      </c>
      <c r="C548" s="7">
        <v>1</v>
      </c>
      <c r="D548" s="7" t="s">
        <v>13</v>
      </c>
      <c r="E548" s="7">
        <v>1</v>
      </c>
      <c r="F548" s="6">
        <v>41857</v>
      </c>
      <c r="G548" s="5">
        <v>0.75</v>
      </c>
      <c r="H548" s="6">
        <v>41858</v>
      </c>
      <c r="I548" s="5">
        <v>0.75</v>
      </c>
      <c r="J548" s="7">
        <v>100</v>
      </c>
      <c r="K548" s="3">
        <v>62.253333333333352</v>
      </c>
      <c r="L548" s="4">
        <v>41917.08</v>
      </c>
      <c r="M548" s="31">
        <f t="shared" si="34"/>
        <v>37725372.000000007</v>
      </c>
      <c r="N548" s="31">
        <f t="shared" si="35"/>
        <v>37.725372000000007</v>
      </c>
      <c r="O548" s="24">
        <f t="shared" si="32"/>
        <v>1.6746369447380467</v>
      </c>
      <c r="P548" s="24">
        <f t="shared" si="33"/>
        <v>4.4390203620471826</v>
      </c>
    </row>
    <row r="549" spans="1:16" x14ac:dyDescent="0.25">
      <c r="A549" s="7" t="s">
        <v>27</v>
      </c>
      <c r="B549" s="7">
        <v>11</v>
      </c>
      <c r="C549" s="7">
        <v>2</v>
      </c>
      <c r="D549" s="7" t="s">
        <v>12</v>
      </c>
      <c r="E549" s="7">
        <v>2</v>
      </c>
      <c r="F549" s="6">
        <v>41857</v>
      </c>
      <c r="G549" s="5">
        <v>0.75</v>
      </c>
      <c r="H549" s="6">
        <v>41858</v>
      </c>
      <c r="I549" s="5">
        <v>0.75</v>
      </c>
      <c r="J549" s="7">
        <v>0</v>
      </c>
      <c r="K549" s="3">
        <v>30.900000000000006</v>
      </c>
      <c r="L549" s="4">
        <v>41917.08</v>
      </c>
      <c r="M549" s="31">
        <f t="shared" si="34"/>
        <v>37725372.000000007</v>
      </c>
      <c r="N549" s="31">
        <f t="shared" si="35"/>
        <v>37.725372000000007</v>
      </c>
      <c r="O549" s="24">
        <f t="shared" si="32"/>
        <v>1.2629072348002124</v>
      </c>
      <c r="P549" s="24">
        <f t="shared" si="33"/>
        <v>3.3476336159129518</v>
      </c>
    </row>
    <row r="550" spans="1:16" x14ac:dyDescent="0.25">
      <c r="A550" s="7" t="s">
        <v>27</v>
      </c>
      <c r="B550" s="7">
        <v>11</v>
      </c>
      <c r="C550" s="7">
        <v>2</v>
      </c>
      <c r="D550" s="7" t="s">
        <v>12</v>
      </c>
      <c r="E550" s="7">
        <v>2</v>
      </c>
      <c r="F550" s="6">
        <v>41857</v>
      </c>
      <c r="G550" s="5">
        <v>0.75</v>
      </c>
      <c r="H550" s="6">
        <v>41858</v>
      </c>
      <c r="I550" s="5">
        <v>0.75</v>
      </c>
      <c r="J550" s="7">
        <v>5</v>
      </c>
      <c r="K550" s="3">
        <v>49.466666666666661</v>
      </c>
      <c r="L550" s="4">
        <v>41917.08</v>
      </c>
      <c r="M550" s="31">
        <f t="shared" si="34"/>
        <v>37725372.000000007</v>
      </c>
      <c r="N550" s="31">
        <f t="shared" si="35"/>
        <v>37.725372000000007</v>
      </c>
      <c r="O550" s="24">
        <f t="shared" si="32"/>
        <v>1.4925952634775594</v>
      </c>
      <c r="P550" s="24">
        <f t="shared" si="33"/>
        <v>3.9564759321062737</v>
      </c>
    </row>
    <row r="551" spans="1:16" x14ac:dyDescent="0.25">
      <c r="A551" s="7" t="s">
        <v>27</v>
      </c>
      <c r="B551" s="7">
        <v>11</v>
      </c>
      <c r="C551" s="7">
        <v>2</v>
      </c>
      <c r="D551" s="7" t="s">
        <v>12</v>
      </c>
      <c r="E551" s="7">
        <v>2</v>
      </c>
      <c r="F551" s="6">
        <v>41857</v>
      </c>
      <c r="G551" s="5">
        <v>0.75</v>
      </c>
      <c r="H551" s="6">
        <v>41858</v>
      </c>
      <c r="I551" s="5">
        <v>0.75</v>
      </c>
      <c r="J551" s="7">
        <v>10</v>
      </c>
      <c r="K551" s="3">
        <v>18.066666666666684</v>
      </c>
      <c r="L551" s="4">
        <v>41917.08</v>
      </c>
      <c r="M551" s="31">
        <f t="shared" si="34"/>
        <v>37725372.000000007</v>
      </c>
      <c r="N551" s="31">
        <f t="shared" si="35"/>
        <v>37.725372000000007</v>
      </c>
      <c r="O551" s="24">
        <f t="shared" si="32"/>
        <v>1.1251500363105511</v>
      </c>
      <c r="P551" s="24">
        <f t="shared" si="33"/>
        <v>2.9824756567292452</v>
      </c>
    </row>
    <row r="552" spans="1:16" x14ac:dyDescent="0.25">
      <c r="A552" s="7" t="s">
        <v>27</v>
      </c>
      <c r="B552" s="7">
        <v>11</v>
      </c>
      <c r="C552" s="7">
        <v>2</v>
      </c>
      <c r="D552" s="7" t="s">
        <v>12</v>
      </c>
      <c r="E552" s="7">
        <v>2</v>
      </c>
      <c r="F552" s="6">
        <v>41857</v>
      </c>
      <c r="G552" s="5">
        <v>0.75</v>
      </c>
      <c r="H552" s="6">
        <v>41858</v>
      </c>
      <c r="I552" s="5">
        <v>0.75</v>
      </c>
      <c r="J552" s="7">
        <v>15</v>
      </c>
      <c r="K552" s="3">
        <v>35.766666666666701</v>
      </c>
      <c r="L552" s="4">
        <v>41917.08</v>
      </c>
      <c r="M552" s="31">
        <f t="shared" si="34"/>
        <v>37725372.000000007</v>
      </c>
      <c r="N552" s="31">
        <f t="shared" si="35"/>
        <v>37.725372000000007</v>
      </c>
      <c r="O552" s="24">
        <f t="shared" si="32"/>
        <v>1.3194518594644895</v>
      </c>
      <c r="P552" s="24">
        <f t="shared" si="33"/>
        <v>3.4975184856082779</v>
      </c>
    </row>
    <row r="553" spans="1:16" x14ac:dyDescent="0.25">
      <c r="A553" s="7" t="s">
        <v>27</v>
      </c>
      <c r="B553" s="7">
        <v>11</v>
      </c>
      <c r="C553" s="7">
        <v>2</v>
      </c>
      <c r="D553" s="7" t="s">
        <v>12</v>
      </c>
      <c r="E553" s="7">
        <v>2</v>
      </c>
      <c r="F553" s="6">
        <v>41857</v>
      </c>
      <c r="G553" s="5">
        <v>0.75</v>
      </c>
      <c r="H553" s="6">
        <v>41858</v>
      </c>
      <c r="I553" s="5">
        <v>0.75</v>
      </c>
      <c r="J553" s="7">
        <v>20</v>
      </c>
      <c r="K553" s="3">
        <v>77.316666666666677</v>
      </c>
      <c r="L553" s="4">
        <v>41917.08</v>
      </c>
      <c r="M553" s="31">
        <f t="shared" si="34"/>
        <v>37725372.000000007</v>
      </c>
      <c r="N553" s="31">
        <f t="shared" si="35"/>
        <v>37.725372000000007</v>
      </c>
      <c r="O553" s="24">
        <f t="shared" si="32"/>
        <v>1.9177764047535109</v>
      </c>
      <c r="P553" s="24">
        <f t="shared" si="33"/>
        <v>5.0835188709431689</v>
      </c>
    </row>
    <row r="554" spans="1:16" x14ac:dyDescent="0.25">
      <c r="A554" s="7" t="s">
        <v>27</v>
      </c>
      <c r="B554" s="7">
        <v>11</v>
      </c>
      <c r="C554" s="7">
        <v>2</v>
      </c>
      <c r="D554" s="7" t="s">
        <v>12</v>
      </c>
      <c r="E554" s="7">
        <v>2</v>
      </c>
      <c r="F554" s="6">
        <v>41857</v>
      </c>
      <c r="G554" s="5">
        <v>0.75</v>
      </c>
      <c r="H554" s="6">
        <v>41858</v>
      </c>
      <c r="I554" s="5">
        <v>0.75</v>
      </c>
      <c r="J554" s="7">
        <v>25</v>
      </c>
      <c r="K554" s="3">
        <v>23.433333333333366</v>
      </c>
      <c r="L554" s="4">
        <v>41917.08</v>
      </c>
      <c r="M554" s="31">
        <f t="shared" si="34"/>
        <v>37725372.000000007</v>
      </c>
      <c r="N554" s="31">
        <f t="shared" si="35"/>
        <v>37.725372000000007</v>
      </c>
      <c r="O554" s="24">
        <f t="shared" si="32"/>
        <v>1.1808285963812339</v>
      </c>
      <c r="P554" s="24">
        <f t="shared" si="33"/>
        <v>3.1300648178664314</v>
      </c>
    </row>
    <row r="555" spans="1:16" x14ac:dyDescent="0.25">
      <c r="A555" s="7" t="s">
        <v>27</v>
      </c>
      <c r="B555" s="7">
        <v>11</v>
      </c>
      <c r="C555" s="7">
        <v>2</v>
      </c>
      <c r="D555" s="7" t="s">
        <v>12</v>
      </c>
      <c r="E555" s="7">
        <v>2</v>
      </c>
      <c r="F555" s="6">
        <v>41857</v>
      </c>
      <c r="G555" s="5">
        <v>0.75</v>
      </c>
      <c r="H555" s="6">
        <v>41858</v>
      </c>
      <c r="I555" s="5">
        <v>0.75</v>
      </c>
      <c r="J555" s="7">
        <v>30</v>
      </c>
      <c r="K555" s="3">
        <v>66.866666666666688</v>
      </c>
      <c r="L555" s="4">
        <v>41917.08</v>
      </c>
      <c r="M555" s="31">
        <f t="shared" si="34"/>
        <v>37725372.000000007</v>
      </c>
      <c r="N555" s="31">
        <f t="shared" si="35"/>
        <v>37.725372000000007</v>
      </c>
      <c r="O555" s="24">
        <f t="shared" si="32"/>
        <v>1.7456315193211513</v>
      </c>
      <c r="P555" s="24">
        <f t="shared" si="33"/>
        <v>4.6272082335494291</v>
      </c>
    </row>
    <row r="556" spans="1:16" x14ac:dyDescent="0.25">
      <c r="A556" s="7" t="s">
        <v>27</v>
      </c>
      <c r="B556" s="7">
        <v>11</v>
      </c>
      <c r="C556" s="7">
        <v>2</v>
      </c>
      <c r="D556" s="7" t="s">
        <v>12</v>
      </c>
      <c r="E556" s="7">
        <v>2</v>
      </c>
      <c r="F556" s="6">
        <v>41857</v>
      </c>
      <c r="G556" s="5">
        <v>0.75</v>
      </c>
      <c r="H556" s="6">
        <v>41858</v>
      </c>
      <c r="I556" s="5">
        <v>0.75</v>
      </c>
      <c r="J556" s="7">
        <v>35</v>
      </c>
      <c r="K556" s="3">
        <v>34.599999999999994</v>
      </c>
      <c r="L556" s="4">
        <v>41917.08</v>
      </c>
      <c r="M556" s="31">
        <f t="shared" si="34"/>
        <v>37725372.000000007</v>
      </c>
      <c r="N556" s="31">
        <f t="shared" si="35"/>
        <v>37.725372000000007</v>
      </c>
      <c r="O556" s="24">
        <f t="shared" si="32"/>
        <v>1.3056700958189718</v>
      </c>
      <c r="P556" s="24">
        <f t="shared" si="33"/>
        <v>3.4609866691810791</v>
      </c>
    </row>
    <row r="557" spans="1:16" x14ac:dyDescent="0.25">
      <c r="A557" s="7" t="s">
        <v>27</v>
      </c>
      <c r="B557" s="7">
        <v>11</v>
      </c>
      <c r="C557" s="7">
        <v>2</v>
      </c>
      <c r="D557" s="7" t="s">
        <v>12</v>
      </c>
      <c r="E557" s="7">
        <v>2</v>
      </c>
      <c r="F557" s="6">
        <v>41857</v>
      </c>
      <c r="G557" s="5">
        <v>0.75</v>
      </c>
      <c r="H557" s="6">
        <v>41858</v>
      </c>
      <c r="I557" s="5">
        <v>0.75</v>
      </c>
      <c r="J557" s="7">
        <v>40</v>
      </c>
      <c r="K557" s="3">
        <v>73.433333333333323</v>
      </c>
      <c r="L557" s="4">
        <v>41917.08</v>
      </c>
      <c r="M557" s="31">
        <f t="shared" si="34"/>
        <v>37725372.000000007</v>
      </c>
      <c r="N557" s="31">
        <f t="shared" si="35"/>
        <v>37.725372000000007</v>
      </c>
      <c r="O557" s="24">
        <f t="shared" si="32"/>
        <v>1.8519078766799406</v>
      </c>
      <c r="P557" s="24">
        <f t="shared" si="33"/>
        <v>4.9089187952339879</v>
      </c>
    </row>
    <row r="558" spans="1:16" x14ac:dyDescent="0.25">
      <c r="A558" s="7" t="s">
        <v>27</v>
      </c>
      <c r="B558" s="7">
        <v>11</v>
      </c>
      <c r="C558" s="7">
        <v>2</v>
      </c>
      <c r="D558" s="7" t="s">
        <v>12</v>
      </c>
      <c r="E558" s="7">
        <v>2</v>
      </c>
      <c r="F558" s="6">
        <v>41857</v>
      </c>
      <c r="G558" s="5">
        <v>0.75</v>
      </c>
      <c r="H558" s="6">
        <v>41858</v>
      </c>
      <c r="I558" s="5">
        <v>0.75</v>
      </c>
      <c r="J558" s="7">
        <v>45</v>
      </c>
      <c r="K558" s="3">
        <v>134.23333333333332</v>
      </c>
      <c r="L558" s="4">
        <v>41917.08</v>
      </c>
      <c r="M558" s="31">
        <f t="shared" si="34"/>
        <v>37725372.000000007</v>
      </c>
      <c r="N558" s="31">
        <f t="shared" si="35"/>
        <v>37.725372000000007</v>
      </c>
      <c r="O558" s="24">
        <f t="shared" si="32"/>
        <v>3.2008499770811243</v>
      </c>
      <c r="P558" s="24">
        <f t="shared" si="33"/>
        <v>8.4846081228334178</v>
      </c>
    </row>
    <row r="559" spans="1:16" x14ac:dyDescent="0.25">
      <c r="A559" s="7" t="s">
        <v>27</v>
      </c>
      <c r="B559" s="7">
        <v>11</v>
      </c>
      <c r="C559" s="7">
        <v>2</v>
      </c>
      <c r="D559" s="7" t="s">
        <v>12</v>
      </c>
      <c r="E559" s="7">
        <v>2</v>
      </c>
      <c r="F559" s="6">
        <v>41857</v>
      </c>
      <c r="G559" s="5">
        <v>0.75</v>
      </c>
      <c r="H559" s="6">
        <v>41858</v>
      </c>
      <c r="I559" s="5">
        <v>0.75</v>
      </c>
      <c r="J559" s="7">
        <v>50</v>
      </c>
      <c r="K559" s="3">
        <v>197.6</v>
      </c>
      <c r="L559" s="4">
        <v>41917.08</v>
      </c>
      <c r="M559" s="31">
        <f t="shared" si="34"/>
        <v>37725372.000000007</v>
      </c>
      <c r="N559" s="31">
        <f t="shared" si="35"/>
        <v>37.725372000000007</v>
      </c>
      <c r="O559" s="24">
        <f t="shared" si="32"/>
        <v>5.6616557930438569</v>
      </c>
      <c r="P559" s="24">
        <f t="shared" si="33"/>
        <v>15.007554579034652</v>
      </c>
    </row>
    <row r="560" spans="1:16" x14ac:dyDescent="0.25">
      <c r="A560" s="7" t="s">
        <v>27</v>
      </c>
      <c r="B560" s="7">
        <v>11</v>
      </c>
      <c r="C560" s="7">
        <v>2</v>
      </c>
      <c r="D560" s="7" t="s">
        <v>12</v>
      </c>
      <c r="E560" s="7">
        <v>2</v>
      </c>
      <c r="F560" s="6">
        <v>41857</v>
      </c>
      <c r="G560" s="5">
        <v>0.75</v>
      </c>
      <c r="H560" s="6">
        <v>41858</v>
      </c>
      <c r="I560" s="5">
        <v>0.75</v>
      </c>
      <c r="J560" s="7">
        <v>55</v>
      </c>
      <c r="K560" s="3">
        <v>48.066666666666691</v>
      </c>
      <c r="L560" s="4">
        <v>41917.08</v>
      </c>
      <c r="M560" s="31">
        <f t="shared" si="34"/>
        <v>37725372.000000007</v>
      </c>
      <c r="N560" s="31">
        <f t="shared" si="35"/>
        <v>37.725372000000007</v>
      </c>
      <c r="O560" s="24">
        <f t="shared" si="32"/>
        <v>1.4739065493080448</v>
      </c>
      <c r="P560" s="24">
        <f t="shared" si="33"/>
        <v>3.9069370854926082</v>
      </c>
    </row>
    <row r="561" spans="1:16" x14ac:dyDescent="0.25">
      <c r="A561" s="7" t="s">
        <v>27</v>
      </c>
      <c r="B561" s="7">
        <v>11</v>
      </c>
      <c r="C561" s="7">
        <v>2</v>
      </c>
      <c r="D561" s="7" t="s">
        <v>12</v>
      </c>
      <c r="E561" s="7">
        <v>2</v>
      </c>
      <c r="F561" s="6">
        <v>41857</v>
      </c>
      <c r="G561" s="5">
        <v>0.75</v>
      </c>
      <c r="H561" s="6">
        <v>41858</v>
      </c>
      <c r="I561" s="5">
        <v>0.75</v>
      </c>
      <c r="J561" s="7">
        <v>60</v>
      </c>
      <c r="K561" s="3">
        <v>132.76666666666668</v>
      </c>
      <c r="L561" s="4">
        <v>41917.08</v>
      </c>
      <c r="M561" s="31">
        <f t="shared" si="34"/>
        <v>37725372.000000007</v>
      </c>
      <c r="N561" s="31">
        <f t="shared" si="35"/>
        <v>37.725372000000007</v>
      </c>
      <c r="O561" s="24">
        <f t="shared" si="32"/>
        <v>3.1588763924965906</v>
      </c>
      <c r="P561" s="24">
        <f t="shared" si="33"/>
        <v>8.373347232988424</v>
      </c>
    </row>
    <row r="562" spans="1:16" x14ac:dyDescent="0.25">
      <c r="A562" s="7" t="s">
        <v>27</v>
      </c>
      <c r="B562" s="7">
        <v>11</v>
      </c>
      <c r="C562" s="7">
        <v>2</v>
      </c>
      <c r="D562" s="7" t="s">
        <v>12</v>
      </c>
      <c r="E562" s="7">
        <v>2</v>
      </c>
      <c r="F562" s="6">
        <v>41857</v>
      </c>
      <c r="G562" s="5">
        <v>0.75</v>
      </c>
      <c r="H562" s="6">
        <v>41858</v>
      </c>
      <c r="I562" s="5">
        <v>0.75</v>
      </c>
      <c r="J562" s="7">
        <v>65</v>
      </c>
      <c r="K562" s="3">
        <v>42.71666666666669</v>
      </c>
      <c r="L562" s="4">
        <v>41917.08</v>
      </c>
      <c r="M562" s="31">
        <f t="shared" si="34"/>
        <v>37725372.000000007</v>
      </c>
      <c r="N562" s="31">
        <f t="shared" si="35"/>
        <v>37.725372000000007</v>
      </c>
      <c r="O562" s="24">
        <f t="shared" si="32"/>
        <v>1.4046194224241915</v>
      </c>
      <c r="P562" s="24">
        <f t="shared" si="33"/>
        <v>3.7232752069991286</v>
      </c>
    </row>
    <row r="563" spans="1:16" x14ac:dyDescent="0.25">
      <c r="A563" s="7" t="s">
        <v>27</v>
      </c>
      <c r="B563" s="7">
        <v>11</v>
      </c>
      <c r="C563" s="7">
        <v>2</v>
      </c>
      <c r="D563" s="7" t="s">
        <v>12</v>
      </c>
      <c r="E563" s="7">
        <v>2</v>
      </c>
      <c r="F563" s="6">
        <v>41857</v>
      </c>
      <c r="G563" s="5">
        <v>0.75</v>
      </c>
      <c r="H563" s="6">
        <v>41858</v>
      </c>
      <c r="I563" s="5">
        <v>0.75</v>
      </c>
      <c r="J563" s="7">
        <v>70</v>
      </c>
      <c r="K563" s="3">
        <v>61.600000000000016</v>
      </c>
      <c r="L563" s="4">
        <v>41917.08</v>
      </c>
      <c r="M563" s="31">
        <f t="shared" si="34"/>
        <v>37725372.000000007</v>
      </c>
      <c r="N563" s="31">
        <f t="shared" si="35"/>
        <v>37.725372000000007</v>
      </c>
      <c r="O563" s="24">
        <f t="shared" si="32"/>
        <v>1.6648189726285141</v>
      </c>
      <c r="P563" s="24">
        <f t="shared" si="33"/>
        <v>4.4129955103650502</v>
      </c>
    </row>
    <row r="564" spans="1:16" x14ac:dyDescent="0.25">
      <c r="A564" s="7" t="s">
        <v>27</v>
      </c>
      <c r="B564" s="7">
        <v>11</v>
      </c>
      <c r="C564" s="7">
        <v>2</v>
      </c>
      <c r="D564" s="7" t="s">
        <v>12</v>
      </c>
      <c r="E564" s="7">
        <v>2</v>
      </c>
      <c r="F564" s="6">
        <v>41857</v>
      </c>
      <c r="G564" s="5">
        <v>0.75</v>
      </c>
      <c r="H564" s="6">
        <v>41858</v>
      </c>
      <c r="I564" s="5">
        <v>0.75</v>
      </c>
      <c r="J564" s="7">
        <v>75</v>
      </c>
      <c r="K564" s="3">
        <v>67.566666666666691</v>
      </c>
      <c r="L564" s="4">
        <v>41917.08</v>
      </c>
      <c r="M564" s="31">
        <f t="shared" si="34"/>
        <v>37725372.000000007</v>
      </c>
      <c r="N564" s="31">
        <f t="shared" si="35"/>
        <v>37.725372000000007</v>
      </c>
      <c r="O564" s="24">
        <f t="shared" si="32"/>
        <v>1.7566637128134197</v>
      </c>
      <c r="P564" s="24">
        <f t="shared" si="33"/>
        <v>4.656451665508877</v>
      </c>
    </row>
    <row r="565" spans="1:16" x14ac:dyDescent="0.25">
      <c r="A565" s="7" t="s">
        <v>27</v>
      </c>
      <c r="B565" s="7">
        <v>11</v>
      </c>
      <c r="C565" s="7">
        <v>2</v>
      </c>
      <c r="D565" s="7" t="s">
        <v>12</v>
      </c>
      <c r="E565" s="7">
        <v>2</v>
      </c>
      <c r="F565" s="6">
        <v>41857</v>
      </c>
      <c r="G565" s="5">
        <v>0.75</v>
      </c>
      <c r="H565" s="6">
        <v>41858</v>
      </c>
      <c r="I565" s="5">
        <v>0.75</v>
      </c>
      <c r="J565" s="7">
        <v>80</v>
      </c>
      <c r="K565" s="3">
        <v>52.900000000000006</v>
      </c>
      <c r="L565" s="4">
        <v>41917.08</v>
      </c>
      <c r="M565" s="31">
        <f t="shared" si="34"/>
        <v>37725372.000000007</v>
      </c>
      <c r="N565" s="31">
        <f t="shared" si="35"/>
        <v>37.725372000000007</v>
      </c>
      <c r="O565" s="24">
        <f t="shared" si="32"/>
        <v>1.5394364261067384</v>
      </c>
      <c r="P565" s="24">
        <f t="shared" si="33"/>
        <v>4.0806394860910533</v>
      </c>
    </row>
    <row r="566" spans="1:16" x14ac:dyDescent="0.25">
      <c r="A566" s="7" t="s">
        <v>27</v>
      </c>
      <c r="B566" s="7">
        <v>11</v>
      </c>
      <c r="C566" s="7">
        <v>2</v>
      </c>
      <c r="D566" s="7" t="s">
        <v>12</v>
      </c>
      <c r="E566" s="7">
        <v>2</v>
      </c>
      <c r="F566" s="6">
        <v>41857</v>
      </c>
      <c r="G566" s="5">
        <v>0.75</v>
      </c>
      <c r="H566" s="6">
        <v>41858</v>
      </c>
      <c r="I566" s="5">
        <v>0.75</v>
      </c>
      <c r="J566" s="7">
        <v>85</v>
      </c>
      <c r="K566" s="3">
        <v>46.56666666666667</v>
      </c>
      <c r="L566" s="4">
        <v>41917.08</v>
      </c>
      <c r="M566" s="31">
        <f t="shared" si="34"/>
        <v>37725372.000000007</v>
      </c>
      <c r="N566" s="31">
        <f t="shared" si="35"/>
        <v>37.725372000000007</v>
      </c>
      <c r="O566" s="24">
        <f t="shared" si="32"/>
        <v>1.454142518267221</v>
      </c>
      <c r="P566" s="24">
        <f t="shared" si="33"/>
        <v>3.8545478577844654</v>
      </c>
    </row>
    <row r="567" spans="1:16" x14ac:dyDescent="0.25">
      <c r="A567" s="7" t="s">
        <v>27</v>
      </c>
      <c r="B567" s="7">
        <v>11</v>
      </c>
      <c r="C567" s="7">
        <v>2</v>
      </c>
      <c r="D567" s="7" t="s">
        <v>12</v>
      </c>
      <c r="E567" s="7">
        <v>2</v>
      </c>
      <c r="F567" s="6">
        <v>41857</v>
      </c>
      <c r="G567" s="5">
        <v>0.75</v>
      </c>
      <c r="H567" s="6">
        <v>41858</v>
      </c>
      <c r="I567" s="5">
        <v>0.75</v>
      </c>
      <c r="J567" s="7">
        <v>90</v>
      </c>
      <c r="K567" s="3">
        <v>66.133333333333326</v>
      </c>
      <c r="L567" s="4">
        <v>41917.08</v>
      </c>
      <c r="M567" s="31">
        <f t="shared" si="34"/>
        <v>37725372.000000007</v>
      </c>
      <c r="N567" s="31">
        <f t="shared" si="35"/>
        <v>37.725372000000007</v>
      </c>
      <c r="O567" s="24">
        <f t="shared" si="32"/>
        <v>1.7341482876422722</v>
      </c>
      <c r="P567" s="24">
        <f t="shared" si="33"/>
        <v>4.59676921845137</v>
      </c>
    </row>
    <row r="568" spans="1:16" x14ac:dyDescent="0.25">
      <c r="A568" s="7" t="s">
        <v>27</v>
      </c>
      <c r="B568" s="7">
        <v>11</v>
      </c>
      <c r="C568" s="7">
        <v>2</v>
      </c>
      <c r="D568" s="7" t="s">
        <v>12</v>
      </c>
      <c r="E568" s="7">
        <v>2</v>
      </c>
      <c r="F568" s="6">
        <v>41857</v>
      </c>
      <c r="G568" s="5">
        <v>0.75</v>
      </c>
      <c r="H568" s="6">
        <v>41858</v>
      </c>
      <c r="I568" s="5">
        <v>0.75</v>
      </c>
      <c r="J568" s="7">
        <v>95</v>
      </c>
      <c r="K568" s="3">
        <v>28.633333333333336</v>
      </c>
      <c r="L568" s="4">
        <v>41917.08</v>
      </c>
      <c r="M568" s="31">
        <f t="shared" si="34"/>
        <v>37725372.000000007</v>
      </c>
      <c r="N568" s="31">
        <f t="shared" si="35"/>
        <v>37.725372000000007</v>
      </c>
      <c r="O568" s="24">
        <f t="shared" si="32"/>
        <v>1.2374049350810434</v>
      </c>
      <c r="P568" s="24">
        <f t="shared" si="33"/>
        <v>3.2800337530960415</v>
      </c>
    </row>
    <row r="569" spans="1:16" x14ac:dyDescent="0.25">
      <c r="A569" s="7" t="s">
        <v>27</v>
      </c>
      <c r="B569" s="7">
        <v>11</v>
      </c>
      <c r="C569" s="7">
        <v>2</v>
      </c>
      <c r="D569" s="7" t="s">
        <v>12</v>
      </c>
      <c r="E569" s="7">
        <v>2</v>
      </c>
      <c r="F569" s="6">
        <v>41857</v>
      </c>
      <c r="G569" s="5">
        <v>0.75</v>
      </c>
      <c r="H569" s="6">
        <v>41858</v>
      </c>
      <c r="I569" s="5">
        <v>0.75</v>
      </c>
      <c r="J569" s="7">
        <v>100</v>
      </c>
      <c r="K569" s="3">
        <v>148.7166666666667</v>
      </c>
      <c r="L569" s="4">
        <v>41917.08</v>
      </c>
      <c r="M569" s="31">
        <f t="shared" si="34"/>
        <v>37725372.000000007</v>
      </c>
      <c r="N569" s="31">
        <f t="shared" si="35"/>
        <v>37.725372000000007</v>
      </c>
      <c r="O569" s="24">
        <f t="shared" si="32"/>
        <v>3.6464948545412854</v>
      </c>
      <c r="P569" s="24">
        <f t="shared" si="33"/>
        <v>9.6658950229603686</v>
      </c>
    </row>
    <row r="570" spans="1:16" x14ac:dyDescent="0.25">
      <c r="A570" s="16" t="s">
        <v>28</v>
      </c>
      <c r="B570" s="16">
        <v>12</v>
      </c>
      <c r="C570" s="16">
        <v>1</v>
      </c>
      <c r="D570" s="16" t="s">
        <v>20</v>
      </c>
      <c r="E570" s="16">
        <v>3</v>
      </c>
      <c r="F570" s="15">
        <v>41876</v>
      </c>
      <c r="G570" s="14">
        <v>0.75</v>
      </c>
      <c r="H570" s="15">
        <v>41877</v>
      </c>
      <c r="I570" s="14">
        <v>0.75</v>
      </c>
      <c r="J570" s="16">
        <v>0</v>
      </c>
      <c r="K570" s="31">
        <v>83.799999999999983</v>
      </c>
      <c r="L570" s="9">
        <v>22322.319999999996</v>
      </c>
      <c r="M570" s="31">
        <f t="shared" si="34"/>
        <v>20090087.999999996</v>
      </c>
      <c r="N570" s="31">
        <f t="shared" si="35"/>
        <v>20.090087999999998</v>
      </c>
      <c r="O570" s="24">
        <f t="shared" si="32"/>
        <v>2.033007842774424</v>
      </c>
      <c r="P570" s="24">
        <f t="shared" si="33"/>
        <v>10.119457131170478</v>
      </c>
    </row>
    <row r="571" spans="1:16" x14ac:dyDescent="0.25">
      <c r="A571" s="16" t="s">
        <v>28</v>
      </c>
      <c r="B571" s="16">
        <v>12</v>
      </c>
      <c r="C571" s="16">
        <v>1</v>
      </c>
      <c r="D571" s="16" t="s">
        <v>20</v>
      </c>
      <c r="E571" s="16">
        <v>3</v>
      </c>
      <c r="F571" s="15">
        <v>41876</v>
      </c>
      <c r="G571" s="14">
        <v>0.75</v>
      </c>
      <c r="H571" s="15">
        <v>41877</v>
      </c>
      <c r="I571" s="14">
        <v>0.75</v>
      </c>
      <c r="J571" s="16">
        <v>5</v>
      </c>
      <c r="K571" s="31">
        <v>45.666666666666622</v>
      </c>
      <c r="L571" s="9">
        <v>22322.319999999996</v>
      </c>
      <c r="M571" s="31">
        <f t="shared" si="34"/>
        <v>20090087.999999996</v>
      </c>
      <c r="N571" s="31">
        <f t="shared" si="35"/>
        <v>20.090087999999998</v>
      </c>
      <c r="O571" s="24">
        <f t="shared" si="32"/>
        <v>1.4424115384764704</v>
      </c>
      <c r="P571" s="24">
        <f t="shared" si="33"/>
        <v>7.1797173734454063</v>
      </c>
    </row>
    <row r="572" spans="1:16" x14ac:dyDescent="0.25">
      <c r="A572" s="16" t="s">
        <v>28</v>
      </c>
      <c r="B572" s="16">
        <v>12</v>
      </c>
      <c r="C572" s="16">
        <v>1</v>
      </c>
      <c r="D572" s="16" t="s">
        <v>20</v>
      </c>
      <c r="E572" s="16">
        <v>3</v>
      </c>
      <c r="F572" s="15">
        <v>41876</v>
      </c>
      <c r="G572" s="14">
        <v>0.75</v>
      </c>
      <c r="H572" s="15">
        <v>41877</v>
      </c>
      <c r="I572" s="14">
        <v>0.75</v>
      </c>
      <c r="J572" s="16">
        <v>10</v>
      </c>
      <c r="K572" s="31">
        <v>142.1</v>
      </c>
      <c r="L572" s="9">
        <v>22322.32</v>
      </c>
      <c r="M572" s="31">
        <f t="shared" si="34"/>
        <v>20090088</v>
      </c>
      <c r="N572" s="31">
        <f t="shared" si="35"/>
        <v>20.090088000000002</v>
      </c>
      <c r="O572" s="24">
        <f t="shared" si="32"/>
        <v>3.4356852364498818</v>
      </c>
      <c r="P572" s="24">
        <f t="shared" si="33"/>
        <v>17.101394660142262</v>
      </c>
    </row>
    <row r="573" spans="1:16" x14ac:dyDescent="0.25">
      <c r="A573" s="16" t="s">
        <v>28</v>
      </c>
      <c r="B573" s="16">
        <v>12</v>
      </c>
      <c r="C573" s="16">
        <v>1</v>
      </c>
      <c r="D573" s="16" t="s">
        <v>20</v>
      </c>
      <c r="E573" s="16">
        <v>3</v>
      </c>
      <c r="F573" s="15">
        <v>41876</v>
      </c>
      <c r="G573" s="14">
        <v>0.75</v>
      </c>
      <c r="H573" s="15">
        <v>41877</v>
      </c>
      <c r="I573" s="14">
        <v>0.75</v>
      </c>
      <c r="J573" s="16">
        <v>15</v>
      </c>
      <c r="K573" s="31">
        <v>189.86666666666665</v>
      </c>
      <c r="L573" s="9">
        <v>22322.32</v>
      </c>
      <c r="M573" s="31">
        <f t="shared" si="34"/>
        <v>20090088</v>
      </c>
      <c r="N573" s="31">
        <f t="shared" si="35"/>
        <v>20.090088000000002</v>
      </c>
      <c r="O573" s="24">
        <f t="shared" si="32"/>
        <v>5.2810048513852923</v>
      </c>
      <c r="P573" s="24">
        <f t="shared" si="33"/>
        <v>26.286618811153499</v>
      </c>
    </row>
    <row r="574" spans="1:16" x14ac:dyDescent="0.25">
      <c r="A574" s="16" t="s">
        <v>28</v>
      </c>
      <c r="B574" s="16">
        <v>12</v>
      </c>
      <c r="C574" s="16">
        <v>1</v>
      </c>
      <c r="D574" s="16" t="s">
        <v>20</v>
      </c>
      <c r="E574" s="16">
        <v>3</v>
      </c>
      <c r="F574" s="15">
        <v>41876</v>
      </c>
      <c r="G574" s="14">
        <v>0.75</v>
      </c>
      <c r="H574" s="15">
        <v>41877</v>
      </c>
      <c r="I574" s="14">
        <v>0.75</v>
      </c>
      <c r="J574" s="16">
        <v>20</v>
      </c>
      <c r="K574" s="31">
        <v>229.73333333333326</v>
      </c>
      <c r="L574" s="9">
        <v>22322.32</v>
      </c>
      <c r="M574" s="31">
        <f t="shared" si="34"/>
        <v>20090088</v>
      </c>
      <c r="N574" s="31">
        <f t="shared" si="35"/>
        <v>20.090088000000002</v>
      </c>
      <c r="O574" s="24">
        <f t="shared" si="32"/>
        <v>7.5603417362188505</v>
      </c>
      <c r="P574" s="24">
        <f t="shared" si="33"/>
        <v>37.632198207488436</v>
      </c>
    </row>
    <row r="575" spans="1:16" x14ac:dyDescent="0.25">
      <c r="A575" s="16" t="s">
        <v>28</v>
      </c>
      <c r="B575" s="16">
        <v>12</v>
      </c>
      <c r="C575" s="16">
        <v>1</v>
      </c>
      <c r="D575" s="16" t="s">
        <v>20</v>
      </c>
      <c r="E575" s="16">
        <v>3</v>
      </c>
      <c r="F575" s="15">
        <v>41876</v>
      </c>
      <c r="G575" s="14">
        <v>0.75</v>
      </c>
      <c r="H575" s="15">
        <v>41877</v>
      </c>
      <c r="I575" s="14">
        <v>0.75</v>
      </c>
      <c r="J575" s="16">
        <v>25</v>
      </c>
      <c r="K575" s="31">
        <v>121.29999999999995</v>
      </c>
      <c r="L575" s="9">
        <v>22322.32</v>
      </c>
      <c r="M575" s="31">
        <f t="shared" si="34"/>
        <v>20090088</v>
      </c>
      <c r="N575" s="31">
        <f t="shared" si="35"/>
        <v>20.090088000000002</v>
      </c>
      <c r="O575" s="24">
        <f t="shared" si="32"/>
        <v>2.8491377150355981</v>
      </c>
      <c r="P575" s="24">
        <f t="shared" si="33"/>
        <v>14.181808039046906</v>
      </c>
    </row>
    <row r="576" spans="1:16" x14ac:dyDescent="0.25">
      <c r="A576" s="16" t="s">
        <v>28</v>
      </c>
      <c r="B576" s="16">
        <v>12</v>
      </c>
      <c r="C576" s="16">
        <v>1</v>
      </c>
      <c r="D576" s="16" t="s">
        <v>20</v>
      </c>
      <c r="E576" s="16">
        <v>3</v>
      </c>
      <c r="F576" s="15">
        <v>41876</v>
      </c>
      <c r="G576" s="14">
        <v>0.75</v>
      </c>
      <c r="H576" s="15">
        <v>41877</v>
      </c>
      <c r="I576" s="14">
        <v>0.75</v>
      </c>
      <c r="J576" s="16">
        <v>30</v>
      </c>
      <c r="K576" s="31">
        <v>128.23333333333329</v>
      </c>
      <c r="L576" s="9">
        <v>22322.32</v>
      </c>
      <c r="M576" s="31">
        <f t="shared" si="34"/>
        <v>20090088</v>
      </c>
      <c r="N576" s="31">
        <f t="shared" si="35"/>
        <v>20.090088000000002</v>
      </c>
      <c r="O576" s="24">
        <f t="shared" si="32"/>
        <v>3.0325880363822013</v>
      </c>
      <c r="P576" s="24">
        <f t="shared" si="33"/>
        <v>15.094946504874448</v>
      </c>
    </row>
    <row r="577" spans="1:16" x14ac:dyDescent="0.25">
      <c r="A577" s="16" t="s">
        <v>28</v>
      </c>
      <c r="B577" s="16">
        <v>12</v>
      </c>
      <c r="C577" s="16">
        <v>1</v>
      </c>
      <c r="D577" s="16" t="s">
        <v>20</v>
      </c>
      <c r="E577" s="16">
        <v>3</v>
      </c>
      <c r="F577" s="15">
        <v>41876</v>
      </c>
      <c r="G577" s="14">
        <v>0.75</v>
      </c>
      <c r="H577" s="15">
        <v>41877</v>
      </c>
      <c r="I577" s="14">
        <v>0.75</v>
      </c>
      <c r="J577" s="16">
        <v>35</v>
      </c>
      <c r="K577" s="31">
        <v>147.36666666666665</v>
      </c>
      <c r="L577" s="9">
        <v>22322.32</v>
      </c>
      <c r="M577" s="31">
        <f t="shared" si="34"/>
        <v>20090088</v>
      </c>
      <c r="N577" s="31">
        <f t="shared" si="35"/>
        <v>20.090088000000002</v>
      </c>
      <c r="O577" s="24">
        <f t="shared" si="32"/>
        <v>3.6024580076379982</v>
      </c>
      <c r="P577" s="24">
        <f t="shared" si="33"/>
        <v>17.931519302643164</v>
      </c>
    </row>
    <row r="578" spans="1:16" x14ac:dyDescent="0.25">
      <c r="A578" s="16" t="s">
        <v>28</v>
      </c>
      <c r="B578" s="16">
        <v>12</v>
      </c>
      <c r="C578" s="16">
        <v>1</v>
      </c>
      <c r="D578" s="16" t="s">
        <v>20</v>
      </c>
      <c r="E578" s="16">
        <v>3</v>
      </c>
      <c r="F578" s="15">
        <v>41876</v>
      </c>
      <c r="G578" s="14">
        <v>0.75</v>
      </c>
      <c r="H578" s="15">
        <v>41877</v>
      </c>
      <c r="I578" s="14">
        <v>0.75</v>
      </c>
      <c r="J578" s="16">
        <v>40</v>
      </c>
      <c r="K578" s="31">
        <v>203.79999999999995</v>
      </c>
      <c r="L578" s="9">
        <v>22322.32</v>
      </c>
      <c r="M578" s="31">
        <f t="shared" si="34"/>
        <v>20090088</v>
      </c>
      <c r="N578" s="31">
        <f t="shared" si="35"/>
        <v>20.090088000000002</v>
      </c>
      <c r="O578" s="24">
        <f t="shared" ref="O578:O632" si="36">0.9563*EXP(0.009*K578)</f>
        <v>5.9865566217736772</v>
      </c>
      <c r="P578" s="24">
        <f t="shared" ref="P578:P632" si="37">O578/N578*100</f>
        <v>29.798558482041877</v>
      </c>
    </row>
    <row r="579" spans="1:16" x14ac:dyDescent="0.25">
      <c r="A579" s="16" t="s">
        <v>28</v>
      </c>
      <c r="B579" s="16">
        <v>12</v>
      </c>
      <c r="C579" s="16">
        <v>1</v>
      </c>
      <c r="D579" s="16" t="s">
        <v>20</v>
      </c>
      <c r="E579" s="16">
        <v>3</v>
      </c>
      <c r="F579" s="15">
        <v>41876</v>
      </c>
      <c r="G579" s="14">
        <v>0.75</v>
      </c>
      <c r="H579" s="15">
        <v>41877</v>
      </c>
      <c r="I579" s="14">
        <v>0.75</v>
      </c>
      <c r="J579" s="16">
        <v>45</v>
      </c>
      <c r="K579" s="31">
        <v>112.66666666666663</v>
      </c>
      <c r="L579" s="9">
        <v>22322.32</v>
      </c>
      <c r="M579" s="31">
        <f t="shared" ref="M579:M632" si="38">L579*15*60</f>
        <v>20090088</v>
      </c>
      <c r="N579" s="31">
        <f t="shared" ref="N579:N632" si="39">M579/1000000</f>
        <v>20.090088000000002</v>
      </c>
      <c r="O579" s="24">
        <f t="shared" si="36"/>
        <v>2.6361417566439478</v>
      </c>
      <c r="P579" s="24">
        <f t="shared" si="37"/>
        <v>13.121603830923725</v>
      </c>
    </row>
    <row r="580" spans="1:16" x14ac:dyDescent="0.25">
      <c r="A580" s="16" t="s">
        <v>28</v>
      </c>
      <c r="B580" s="16">
        <v>12</v>
      </c>
      <c r="C580" s="16">
        <v>1</v>
      </c>
      <c r="D580" s="16" t="s">
        <v>20</v>
      </c>
      <c r="E580" s="16">
        <v>3</v>
      </c>
      <c r="F580" s="15">
        <v>41876</v>
      </c>
      <c r="G580" s="14">
        <v>0.75</v>
      </c>
      <c r="H580" s="15">
        <v>41877</v>
      </c>
      <c r="I580" s="14">
        <v>0.75</v>
      </c>
      <c r="J580" s="16">
        <v>50</v>
      </c>
      <c r="K580" s="31">
        <v>92.033333333333275</v>
      </c>
      <c r="L580" s="9">
        <v>22322.32</v>
      </c>
      <c r="M580" s="31">
        <f t="shared" si="38"/>
        <v>20090088</v>
      </c>
      <c r="N580" s="31">
        <f t="shared" si="39"/>
        <v>20.090088000000002</v>
      </c>
      <c r="O580" s="24">
        <f t="shared" si="36"/>
        <v>2.1893756073409087</v>
      </c>
      <c r="P580" s="24">
        <f t="shared" si="37"/>
        <v>10.897790031287611</v>
      </c>
    </row>
    <row r="581" spans="1:16" x14ac:dyDescent="0.25">
      <c r="A581" s="16" t="s">
        <v>28</v>
      </c>
      <c r="B581" s="16">
        <v>12</v>
      </c>
      <c r="C581" s="16">
        <v>1</v>
      </c>
      <c r="D581" s="16" t="s">
        <v>20</v>
      </c>
      <c r="E581" s="16">
        <v>3</v>
      </c>
      <c r="F581" s="15">
        <v>41876</v>
      </c>
      <c r="G581" s="14">
        <v>0.75</v>
      </c>
      <c r="H581" s="15">
        <v>41877</v>
      </c>
      <c r="I581" s="14">
        <v>0.75</v>
      </c>
      <c r="J581" s="16">
        <v>55</v>
      </c>
      <c r="K581" s="31">
        <v>107.06666666666665</v>
      </c>
      <c r="L581" s="9">
        <v>22322.32</v>
      </c>
      <c r="M581" s="31">
        <f t="shared" si="38"/>
        <v>20090088</v>
      </c>
      <c r="N581" s="31">
        <f t="shared" si="39"/>
        <v>20.090088000000002</v>
      </c>
      <c r="O581" s="24">
        <f t="shared" si="36"/>
        <v>2.5065727764115984</v>
      </c>
      <c r="P581" s="24">
        <f t="shared" si="37"/>
        <v>12.476663996751025</v>
      </c>
    </row>
    <row r="582" spans="1:16" x14ac:dyDescent="0.25">
      <c r="A582" s="16" t="s">
        <v>28</v>
      </c>
      <c r="B582" s="16">
        <v>12</v>
      </c>
      <c r="C582" s="16">
        <v>1</v>
      </c>
      <c r="D582" s="16" t="s">
        <v>20</v>
      </c>
      <c r="E582" s="16">
        <v>3</v>
      </c>
      <c r="F582" s="15">
        <v>41876</v>
      </c>
      <c r="G582" s="14">
        <v>0.75</v>
      </c>
      <c r="H582" s="15">
        <v>41877</v>
      </c>
      <c r="I582" s="14">
        <v>0.75</v>
      </c>
      <c r="J582" s="16">
        <v>60</v>
      </c>
      <c r="K582" s="31">
        <v>127.09999999999995</v>
      </c>
      <c r="L582" s="9">
        <v>22322.32</v>
      </c>
      <c r="M582" s="31">
        <f t="shared" si="38"/>
        <v>20090088</v>
      </c>
      <c r="N582" s="31">
        <f t="shared" si="39"/>
        <v>20.090088000000002</v>
      </c>
      <c r="O582" s="24">
        <f t="shared" si="36"/>
        <v>3.0018128586379271</v>
      </c>
      <c r="P582" s="24">
        <f t="shared" si="37"/>
        <v>14.941760626623074</v>
      </c>
    </row>
    <row r="583" spans="1:16" x14ac:dyDescent="0.25">
      <c r="A583" s="16" t="s">
        <v>28</v>
      </c>
      <c r="B583" s="16">
        <v>12</v>
      </c>
      <c r="C583" s="16">
        <v>1</v>
      </c>
      <c r="D583" s="16" t="s">
        <v>20</v>
      </c>
      <c r="E583" s="16">
        <v>3</v>
      </c>
      <c r="F583" s="15">
        <v>41876</v>
      </c>
      <c r="G583" s="14">
        <v>0.75</v>
      </c>
      <c r="H583" s="15">
        <v>41877</v>
      </c>
      <c r="I583" s="14">
        <v>0.75</v>
      </c>
      <c r="J583" s="16">
        <v>65</v>
      </c>
      <c r="K583" s="31">
        <v>217.0333333333333</v>
      </c>
      <c r="L583" s="9">
        <v>22322.32</v>
      </c>
      <c r="M583" s="31">
        <f t="shared" si="38"/>
        <v>20090088</v>
      </c>
      <c r="N583" s="31">
        <f t="shared" si="39"/>
        <v>20.090088000000002</v>
      </c>
      <c r="O583" s="24">
        <f t="shared" si="36"/>
        <v>6.7437516343416162</v>
      </c>
      <c r="P583" s="24">
        <f t="shared" si="37"/>
        <v>33.567556470343064</v>
      </c>
    </row>
    <row r="584" spans="1:16" x14ac:dyDescent="0.25">
      <c r="A584" s="16" t="s">
        <v>28</v>
      </c>
      <c r="B584" s="16">
        <v>12</v>
      </c>
      <c r="C584" s="16">
        <v>1</v>
      </c>
      <c r="D584" s="16" t="s">
        <v>20</v>
      </c>
      <c r="E584" s="16">
        <v>3</v>
      </c>
      <c r="F584" s="15">
        <v>41876</v>
      </c>
      <c r="G584" s="14">
        <v>0.75</v>
      </c>
      <c r="H584" s="15">
        <v>41877</v>
      </c>
      <c r="I584" s="14">
        <v>0.75</v>
      </c>
      <c r="J584" s="16">
        <v>70</v>
      </c>
      <c r="K584" s="31">
        <v>224.6333333333333</v>
      </c>
      <c r="L584" s="9">
        <v>22322.32</v>
      </c>
      <c r="M584" s="31">
        <f t="shared" si="38"/>
        <v>20090088</v>
      </c>
      <c r="N584" s="31">
        <f t="shared" si="39"/>
        <v>20.090088000000002</v>
      </c>
      <c r="O584" s="24">
        <f t="shared" si="36"/>
        <v>7.2211656870548886</v>
      </c>
      <c r="P584" s="24">
        <f t="shared" si="37"/>
        <v>35.94392263017906</v>
      </c>
    </row>
    <row r="585" spans="1:16" x14ac:dyDescent="0.25">
      <c r="A585" s="16" t="s">
        <v>28</v>
      </c>
      <c r="B585" s="16">
        <v>12</v>
      </c>
      <c r="C585" s="16">
        <v>1</v>
      </c>
      <c r="D585" s="16" t="s">
        <v>20</v>
      </c>
      <c r="E585" s="16">
        <v>3</v>
      </c>
      <c r="F585" s="15">
        <v>41876</v>
      </c>
      <c r="G585" s="14">
        <v>0.75</v>
      </c>
      <c r="H585" s="15">
        <v>41877</v>
      </c>
      <c r="I585" s="14">
        <v>0.75</v>
      </c>
      <c r="J585" s="16">
        <v>75</v>
      </c>
      <c r="K585" s="31">
        <v>269.48333333333335</v>
      </c>
      <c r="L585" s="9">
        <v>22322.32</v>
      </c>
      <c r="M585" s="31">
        <f t="shared" si="38"/>
        <v>20090088</v>
      </c>
      <c r="N585" s="31">
        <f t="shared" si="39"/>
        <v>20.090088000000002</v>
      </c>
      <c r="O585" s="24">
        <f t="shared" si="36"/>
        <v>10.812105568441806</v>
      </c>
      <c r="P585" s="24">
        <f t="shared" si="37"/>
        <v>53.818109549554016</v>
      </c>
    </row>
    <row r="586" spans="1:16" x14ac:dyDescent="0.25">
      <c r="A586" s="16" t="s">
        <v>28</v>
      </c>
      <c r="B586" s="16">
        <v>12</v>
      </c>
      <c r="C586" s="16">
        <v>1</v>
      </c>
      <c r="D586" s="16" t="s">
        <v>20</v>
      </c>
      <c r="E586" s="16">
        <v>3</v>
      </c>
      <c r="F586" s="15">
        <v>41876</v>
      </c>
      <c r="G586" s="14">
        <v>0.75</v>
      </c>
      <c r="H586" s="15">
        <v>41877</v>
      </c>
      <c r="I586" s="14">
        <v>0.75</v>
      </c>
      <c r="J586" s="16">
        <v>80</v>
      </c>
      <c r="K586" s="31">
        <v>70.433333333333309</v>
      </c>
      <c r="L586" s="9">
        <v>22322.32</v>
      </c>
      <c r="M586" s="31">
        <f t="shared" si="38"/>
        <v>20090088</v>
      </c>
      <c r="N586" s="31">
        <f t="shared" si="39"/>
        <v>20.090088000000002</v>
      </c>
      <c r="O586" s="24">
        <f t="shared" si="36"/>
        <v>1.802575350033885</v>
      </c>
      <c r="P586" s="24">
        <f t="shared" si="37"/>
        <v>8.9724611959583491</v>
      </c>
    </row>
    <row r="587" spans="1:16" x14ac:dyDescent="0.25">
      <c r="A587" s="16" t="s">
        <v>28</v>
      </c>
      <c r="B587" s="16">
        <v>12</v>
      </c>
      <c r="C587" s="16">
        <v>1</v>
      </c>
      <c r="D587" s="16" t="s">
        <v>20</v>
      </c>
      <c r="E587" s="16">
        <v>3</v>
      </c>
      <c r="F587" s="15">
        <v>41876</v>
      </c>
      <c r="G587" s="14">
        <v>0.75</v>
      </c>
      <c r="H587" s="15">
        <v>41877</v>
      </c>
      <c r="I587" s="14">
        <v>0.75</v>
      </c>
      <c r="J587" s="16">
        <v>85</v>
      </c>
      <c r="K587" s="31">
        <v>168.43333333333331</v>
      </c>
      <c r="L587" s="9">
        <v>22322.32</v>
      </c>
      <c r="M587" s="31">
        <f t="shared" si="38"/>
        <v>20090088</v>
      </c>
      <c r="N587" s="31">
        <f t="shared" si="39"/>
        <v>20.090088000000002</v>
      </c>
      <c r="O587" s="24">
        <f t="shared" si="36"/>
        <v>4.3545287364100762</v>
      </c>
      <c r="P587" s="24">
        <f t="shared" si="37"/>
        <v>21.675010763566966</v>
      </c>
    </row>
    <row r="588" spans="1:16" x14ac:dyDescent="0.25">
      <c r="A588" s="16" t="s">
        <v>28</v>
      </c>
      <c r="B588" s="16">
        <v>12</v>
      </c>
      <c r="C588" s="16">
        <v>1</v>
      </c>
      <c r="D588" s="16" t="s">
        <v>20</v>
      </c>
      <c r="E588" s="16">
        <v>3</v>
      </c>
      <c r="F588" s="15">
        <v>41876</v>
      </c>
      <c r="G588" s="14">
        <v>0.75</v>
      </c>
      <c r="H588" s="15">
        <v>41877</v>
      </c>
      <c r="I588" s="14">
        <v>0.75</v>
      </c>
      <c r="J588" s="16">
        <v>90</v>
      </c>
      <c r="K588" s="31">
        <v>115.13333333333333</v>
      </c>
      <c r="L588" s="9">
        <v>22322.32</v>
      </c>
      <c r="M588" s="31">
        <f t="shared" si="38"/>
        <v>20090088</v>
      </c>
      <c r="N588" s="31">
        <f t="shared" si="39"/>
        <v>20.090088000000002</v>
      </c>
      <c r="O588" s="24">
        <f t="shared" si="36"/>
        <v>2.6953185355165852</v>
      </c>
      <c r="P588" s="24">
        <f t="shared" si="37"/>
        <v>13.416160922324408</v>
      </c>
    </row>
    <row r="589" spans="1:16" x14ac:dyDescent="0.25">
      <c r="A589" s="16" t="s">
        <v>28</v>
      </c>
      <c r="B589" s="16">
        <v>12</v>
      </c>
      <c r="C589" s="16">
        <v>1</v>
      </c>
      <c r="D589" s="16" t="s">
        <v>20</v>
      </c>
      <c r="E589" s="16">
        <v>3</v>
      </c>
      <c r="F589" s="15">
        <v>41876</v>
      </c>
      <c r="G589" s="14">
        <v>0.75</v>
      </c>
      <c r="H589" s="15">
        <v>41877</v>
      </c>
      <c r="I589" s="14">
        <v>0.75</v>
      </c>
      <c r="J589" s="16">
        <v>95</v>
      </c>
      <c r="K589" s="31">
        <v>93.233333333333306</v>
      </c>
      <c r="L589" s="9">
        <v>22322.32</v>
      </c>
      <c r="M589" s="31">
        <f t="shared" si="38"/>
        <v>20090088</v>
      </c>
      <c r="N589" s="31">
        <f t="shared" si="39"/>
        <v>20.090088000000002</v>
      </c>
      <c r="O589" s="24">
        <f t="shared" si="36"/>
        <v>2.2131490091931769</v>
      </c>
      <c r="P589" s="24">
        <f t="shared" si="37"/>
        <v>11.01612401694396</v>
      </c>
    </row>
    <row r="590" spans="1:16" x14ac:dyDescent="0.25">
      <c r="A590" s="16" t="s">
        <v>28</v>
      </c>
      <c r="B590" s="16">
        <v>12</v>
      </c>
      <c r="C590" s="16">
        <v>1</v>
      </c>
      <c r="D590" s="16" t="s">
        <v>20</v>
      </c>
      <c r="E590" s="16">
        <v>3</v>
      </c>
      <c r="F590" s="15">
        <v>41876</v>
      </c>
      <c r="G590" s="14">
        <v>0.75</v>
      </c>
      <c r="H590" s="15">
        <v>41877</v>
      </c>
      <c r="I590" s="14">
        <v>0.75</v>
      </c>
      <c r="J590" s="16">
        <v>100</v>
      </c>
      <c r="K590" s="31">
        <v>78.933333333333309</v>
      </c>
      <c r="L590" s="9">
        <v>22322.32</v>
      </c>
      <c r="M590" s="31">
        <f t="shared" si="38"/>
        <v>20090088</v>
      </c>
      <c r="N590" s="31">
        <f t="shared" si="39"/>
        <v>20.090088000000002</v>
      </c>
      <c r="O590" s="24">
        <f t="shared" si="36"/>
        <v>1.9458840386093619</v>
      </c>
      <c r="P590" s="24">
        <f t="shared" si="37"/>
        <v>9.6857915137522639</v>
      </c>
    </row>
    <row r="591" spans="1:16" x14ac:dyDescent="0.25">
      <c r="A591" s="16" t="s">
        <v>28</v>
      </c>
      <c r="B591" s="16">
        <v>12</v>
      </c>
      <c r="C591" s="16">
        <v>2</v>
      </c>
      <c r="D591" s="37" t="s">
        <v>38</v>
      </c>
      <c r="E591" s="16">
        <v>4</v>
      </c>
      <c r="F591" s="15">
        <v>41876</v>
      </c>
      <c r="G591" s="14">
        <v>0.75</v>
      </c>
      <c r="H591" s="15">
        <v>41877</v>
      </c>
      <c r="I591" s="14">
        <v>0.75</v>
      </c>
      <c r="J591" s="16">
        <v>0</v>
      </c>
      <c r="K591" s="31">
        <v>101.50000000000001</v>
      </c>
      <c r="L591" s="9">
        <v>22322.32</v>
      </c>
      <c r="M591" s="31">
        <f t="shared" si="38"/>
        <v>20090088</v>
      </c>
      <c r="N591" s="31">
        <f t="shared" si="39"/>
        <v>20.090088000000002</v>
      </c>
      <c r="O591" s="24">
        <f t="shared" si="36"/>
        <v>2.3840873589184359</v>
      </c>
      <c r="P591" s="24">
        <f t="shared" si="37"/>
        <v>11.866983155665798</v>
      </c>
    </row>
    <row r="592" spans="1:16" x14ac:dyDescent="0.25">
      <c r="A592" s="16" t="s">
        <v>28</v>
      </c>
      <c r="B592" s="16">
        <v>12</v>
      </c>
      <c r="C592" s="16">
        <v>2</v>
      </c>
      <c r="D592" s="37" t="s">
        <v>38</v>
      </c>
      <c r="E592" s="16">
        <v>4</v>
      </c>
      <c r="F592" s="15">
        <v>41876</v>
      </c>
      <c r="G592" s="14">
        <v>0.75</v>
      </c>
      <c r="H592" s="15">
        <v>41877</v>
      </c>
      <c r="I592" s="14">
        <v>0.75</v>
      </c>
      <c r="J592" s="16">
        <v>5</v>
      </c>
      <c r="K592" s="31">
        <v>122.19999999999997</v>
      </c>
      <c r="L592" s="9">
        <v>22322.32</v>
      </c>
      <c r="M592" s="31">
        <f t="shared" si="38"/>
        <v>20090088</v>
      </c>
      <c r="N592" s="31">
        <f t="shared" si="39"/>
        <v>20.090088000000002</v>
      </c>
      <c r="O592" s="24">
        <f t="shared" si="36"/>
        <v>2.872309449360082</v>
      </c>
      <c r="P592" s="24">
        <f t="shared" si="37"/>
        <v>14.297147177056077</v>
      </c>
    </row>
    <row r="593" spans="1:16" x14ac:dyDescent="0.25">
      <c r="A593" s="16" t="s">
        <v>28</v>
      </c>
      <c r="B593" s="16">
        <v>12</v>
      </c>
      <c r="C593" s="16">
        <v>2</v>
      </c>
      <c r="D593" s="37" t="s">
        <v>38</v>
      </c>
      <c r="E593" s="16">
        <v>4</v>
      </c>
      <c r="F593" s="15">
        <v>41876</v>
      </c>
      <c r="G593" s="14">
        <v>0.75</v>
      </c>
      <c r="H593" s="15">
        <v>41877</v>
      </c>
      <c r="I593" s="14">
        <v>0.75</v>
      </c>
      <c r="J593" s="16">
        <v>10</v>
      </c>
      <c r="K593" s="31">
        <v>68.199999999999974</v>
      </c>
      <c r="L593" s="9">
        <v>22322.32</v>
      </c>
      <c r="M593" s="31">
        <f t="shared" si="38"/>
        <v>20090088</v>
      </c>
      <c r="N593" s="31">
        <f t="shared" si="39"/>
        <v>20.090088000000002</v>
      </c>
      <c r="O593" s="24">
        <f t="shared" si="36"/>
        <v>1.7667052872761257</v>
      </c>
      <c r="P593" s="24">
        <f t="shared" si="37"/>
        <v>8.7939151250911678</v>
      </c>
    </row>
    <row r="594" spans="1:16" x14ac:dyDescent="0.25">
      <c r="A594" s="16" t="s">
        <v>28</v>
      </c>
      <c r="B594" s="16">
        <v>12</v>
      </c>
      <c r="C594" s="16">
        <v>2</v>
      </c>
      <c r="D594" s="37" t="s">
        <v>38</v>
      </c>
      <c r="E594" s="16">
        <v>4</v>
      </c>
      <c r="F594" s="15">
        <v>41876</v>
      </c>
      <c r="G594" s="14">
        <v>0.75</v>
      </c>
      <c r="H594" s="15">
        <v>41877</v>
      </c>
      <c r="I594" s="14">
        <v>0.75</v>
      </c>
      <c r="J594" s="16">
        <v>15</v>
      </c>
      <c r="K594" s="31">
        <v>122.1333333333333</v>
      </c>
      <c r="L594" s="9">
        <v>22322.32</v>
      </c>
      <c r="M594" s="31">
        <f t="shared" si="38"/>
        <v>20090088</v>
      </c>
      <c r="N594" s="31">
        <f t="shared" si="39"/>
        <v>20.090088000000002</v>
      </c>
      <c r="O594" s="24">
        <f t="shared" si="36"/>
        <v>2.870586580602779</v>
      </c>
      <c r="P594" s="24">
        <f t="shared" si="37"/>
        <v>14.288571461721714</v>
      </c>
    </row>
    <row r="595" spans="1:16" x14ac:dyDescent="0.25">
      <c r="A595" s="16" t="s">
        <v>28</v>
      </c>
      <c r="B595" s="16">
        <v>12</v>
      </c>
      <c r="C595" s="16">
        <v>2</v>
      </c>
      <c r="D595" s="37" t="s">
        <v>38</v>
      </c>
      <c r="E595" s="16">
        <v>4</v>
      </c>
      <c r="F595" s="15">
        <v>41876</v>
      </c>
      <c r="G595" s="14">
        <v>0.75</v>
      </c>
      <c r="H595" s="15">
        <v>41877</v>
      </c>
      <c r="I595" s="14">
        <v>0.75</v>
      </c>
      <c r="J595" s="16">
        <v>20</v>
      </c>
      <c r="K595" s="31">
        <v>141.23333333333332</v>
      </c>
      <c r="L595" s="9">
        <v>22322.32</v>
      </c>
      <c r="M595" s="31">
        <f t="shared" si="38"/>
        <v>20090088</v>
      </c>
      <c r="N595" s="31">
        <f t="shared" si="39"/>
        <v>20.090088000000002</v>
      </c>
      <c r="O595" s="24">
        <f t="shared" si="36"/>
        <v>3.4089911339443062</v>
      </c>
      <c r="P595" s="24">
        <f t="shared" si="37"/>
        <v>16.968522656268632</v>
      </c>
    </row>
    <row r="596" spans="1:16" x14ac:dyDescent="0.25">
      <c r="A596" s="16" t="s">
        <v>28</v>
      </c>
      <c r="B596" s="16">
        <v>12</v>
      </c>
      <c r="C596" s="16">
        <v>2</v>
      </c>
      <c r="D596" s="37" t="s">
        <v>38</v>
      </c>
      <c r="E596" s="16">
        <v>4</v>
      </c>
      <c r="F596" s="15">
        <v>41876</v>
      </c>
      <c r="G596" s="14">
        <v>0.75</v>
      </c>
      <c r="H596" s="15">
        <v>41877</v>
      </c>
      <c r="I596" s="14">
        <v>0.75</v>
      </c>
      <c r="J596" s="16">
        <v>25</v>
      </c>
      <c r="K596" s="31">
        <v>121.46666666666664</v>
      </c>
      <c r="L596" s="9">
        <v>22322.32</v>
      </c>
      <c r="M596" s="31">
        <f t="shared" si="38"/>
        <v>20090088</v>
      </c>
      <c r="N596" s="31">
        <f t="shared" si="39"/>
        <v>20.090088000000002</v>
      </c>
      <c r="O596" s="24">
        <f t="shared" si="36"/>
        <v>2.8534146284913229</v>
      </c>
      <c r="P596" s="24">
        <f t="shared" si="37"/>
        <v>14.203096713619784</v>
      </c>
    </row>
    <row r="597" spans="1:16" x14ac:dyDescent="0.25">
      <c r="A597" s="16" t="s">
        <v>28</v>
      </c>
      <c r="B597" s="16">
        <v>12</v>
      </c>
      <c r="C597" s="16">
        <v>2</v>
      </c>
      <c r="D597" s="37" t="s">
        <v>38</v>
      </c>
      <c r="E597" s="16">
        <v>4</v>
      </c>
      <c r="F597" s="15">
        <v>41876</v>
      </c>
      <c r="G597" s="14">
        <v>0.75</v>
      </c>
      <c r="H597" s="15">
        <v>41877</v>
      </c>
      <c r="I597" s="14">
        <v>0.75</v>
      </c>
      <c r="J597" s="16">
        <v>30</v>
      </c>
      <c r="K597" s="31">
        <v>211.69999999999996</v>
      </c>
      <c r="L597" s="9">
        <v>22322.32</v>
      </c>
      <c r="M597" s="31">
        <f t="shared" si="38"/>
        <v>20090088</v>
      </c>
      <c r="N597" s="31">
        <f t="shared" si="39"/>
        <v>20.090088000000002</v>
      </c>
      <c r="O597" s="24">
        <f t="shared" si="36"/>
        <v>6.4276975343501368</v>
      </c>
      <c r="P597" s="24">
        <f t="shared" si="37"/>
        <v>31.99437222151608</v>
      </c>
    </row>
    <row r="598" spans="1:16" x14ac:dyDescent="0.25">
      <c r="A598" s="16" t="s">
        <v>28</v>
      </c>
      <c r="B598" s="16">
        <v>12</v>
      </c>
      <c r="C598" s="16">
        <v>2</v>
      </c>
      <c r="D598" s="37" t="s">
        <v>38</v>
      </c>
      <c r="E598" s="16">
        <v>4</v>
      </c>
      <c r="F598" s="15">
        <v>41876</v>
      </c>
      <c r="G598" s="14">
        <v>0.75</v>
      </c>
      <c r="H598" s="15">
        <v>41877</v>
      </c>
      <c r="I598" s="14">
        <v>0.75</v>
      </c>
      <c r="J598" s="16">
        <v>35</v>
      </c>
      <c r="K598" s="31">
        <v>61.199999999999982</v>
      </c>
      <c r="L598" s="9">
        <v>22322.32</v>
      </c>
      <c r="M598" s="31">
        <f t="shared" si="38"/>
        <v>20090088</v>
      </c>
      <c r="N598" s="31">
        <f t="shared" si="39"/>
        <v>20.090088000000002</v>
      </c>
      <c r="O598" s="24">
        <f t="shared" si="36"/>
        <v>1.6588363994200037</v>
      </c>
      <c r="P598" s="24">
        <f t="shared" si="37"/>
        <v>8.2569892148805106</v>
      </c>
    </row>
    <row r="599" spans="1:16" x14ac:dyDescent="0.25">
      <c r="A599" s="16" t="s">
        <v>28</v>
      </c>
      <c r="B599" s="16">
        <v>12</v>
      </c>
      <c r="C599" s="16">
        <v>2</v>
      </c>
      <c r="D599" s="37" t="s">
        <v>38</v>
      </c>
      <c r="E599" s="16">
        <v>4</v>
      </c>
      <c r="F599" s="15">
        <v>41876</v>
      </c>
      <c r="G599" s="14">
        <v>0.75</v>
      </c>
      <c r="H599" s="15">
        <v>41877</v>
      </c>
      <c r="I599" s="14">
        <v>0.75</v>
      </c>
      <c r="J599" s="16">
        <v>40</v>
      </c>
      <c r="K599" s="31">
        <v>225.39999999999998</v>
      </c>
      <c r="L599" s="9">
        <v>22322.32</v>
      </c>
      <c r="M599" s="31">
        <f t="shared" si="38"/>
        <v>20090088</v>
      </c>
      <c r="N599" s="31">
        <f t="shared" si="39"/>
        <v>20.090088000000002</v>
      </c>
      <c r="O599" s="24">
        <f t="shared" si="36"/>
        <v>7.2711640261973551</v>
      </c>
      <c r="P599" s="24">
        <f t="shared" si="37"/>
        <v>36.192793312788645</v>
      </c>
    </row>
    <row r="600" spans="1:16" x14ac:dyDescent="0.25">
      <c r="A600" s="16" t="s">
        <v>28</v>
      </c>
      <c r="B600" s="16">
        <v>12</v>
      </c>
      <c r="C600" s="16">
        <v>2</v>
      </c>
      <c r="D600" s="37" t="s">
        <v>38</v>
      </c>
      <c r="E600" s="16">
        <v>4</v>
      </c>
      <c r="F600" s="15">
        <v>41876</v>
      </c>
      <c r="G600" s="14">
        <v>0.75</v>
      </c>
      <c r="H600" s="15">
        <v>41877</v>
      </c>
      <c r="I600" s="14">
        <v>0.75</v>
      </c>
      <c r="J600" s="16">
        <v>45</v>
      </c>
      <c r="K600" s="31">
        <v>205.43333333333331</v>
      </c>
      <c r="L600" s="9">
        <v>22322.32</v>
      </c>
      <c r="M600" s="31">
        <f t="shared" si="38"/>
        <v>20090088</v>
      </c>
      <c r="N600" s="31">
        <f t="shared" si="39"/>
        <v>20.090088000000002</v>
      </c>
      <c r="O600" s="24">
        <f t="shared" si="36"/>
        <v>6.0752090027116452</v>
      </c>
      <c r="P600" s="24">
        <f t="shared" si="37"/>
        <v>30.239832711094373</v>
      </c>
    </row>
    <row r="601" spans="1:16" x14ac:dyDescent="0.25">
      <c r="A601" s="16" t="s">
        <v>28</v>
      </c>
      <c r="B601" s="16">
        <v>12</v>
      </c>
      <c r="C601" s="16">
        <v>2</v>
      </c>
      <c r="D601" s="37" t="s">
        <v>38</v>
      </c>
      <c r="E601" s="16">
        <v>4</v>
      </c>
      <c r="F601" s="15">
        <v>41876</v>
      </c>
      <c r="G601" s="14">
        <v>0.75</v>
      </c>
      <c r="H601" s="15">
        <v>41877</v>
      </c>
      <c r="I601" s="14">
        <v>0.75</v>
      </c>
      <c r="J601" s="16">
        <v>50</v>
      </c>
      <c r="K601" s="31">
        <v>207.46666666666661</v>
      </c>
      <c r="L601" s="9">
        <v>22322.32</v>
      </c>
      <c r="M601" s="31">
        <f t="shared" si="38"/>
        <v>20090088</v>
      </c>
      <c r="N601" s="31">
        <f t="shared" si="39"/>
        <v>20.090088000000002</v>
      </c>
      <c r="O601" s="24">
        <f t="shared" si="36"/>
        <v>6.1874088246327918</v>
      </c>
      <c r="P601" s="24">
        <f t="shared" si="37"/>
        <v>30.798316187727952</v>
      </c>
    </row>
    <row r="602" spans="1:16" x14ac:dyDescent="0.25">
      <c r="A602" s="16" t="s">
        <v>28</v>
      </c>
      <c r="B602" s="16">
        <v>12</v>
      </c>
      <c r="C602" s="16">
        <v>2</v>
      </c>
      <c r="D602" s="37" t="s">
        <v>38</v>
      </c>
      <c r="E602" s="16">
        <v>4</v>
      </c>
      <c r="F602" s="15">
        <v>41876</v>
      </c>
      <c r="G602" s="14">
        <v>0.75</v>
      </c>
      <c r="H602" s="15">
        <v>41877</v>
      </c>
      <c r="I602" s="14">
        <v>0.75</v>
      </c>
      <c r="J602" s="16">
        <v>55</v>
      </c>
      <c r="K602" s="31">
        <v>220.58333333333331</v>
      </c>
      <c r="L602" s="9">
        <v>22322.32</v>
      </c>
      <c r="M602" s="31">
        <f t="shared" si="38"/>
        <v>20090088</v>
      </c>
      <c r="N602" s="31">
        <f t="shared" si="39"/>
        <v>20.090088000000002</v>
      </c>
      <c r="O602" s="24">
        <f t="shared" si="36"/>
        <v>6.9626934705106844</v>
      </c>
      <c r="P602" s="24">
        <f t="shared" si="37"/>
        <v>34.657356754787152</v>
      </c>
    </row>
    <row r="603" spans="1:16" x14ac:dyDescent="0.25">
      <c r="A603" s="16" t="s">
        <v>28</v>
      </c>
      <c r="B603" s="16">
        <v>12</v>
      </c>
      <c r="C603" s="16">
        <v>2</v>
      </c>
      <c r="D603" s="37" t="s">
        <v>38</v>
      </c>
      <c r="E603" s="16">
        <v>4</v>
      </c>
      <c r="F603" s="15">
        <v>41876</v>
      </c>
      <c r="G603" s="14">
        <v>0.75</v>
      </c>
      <c r="H603" s="15">
        <v>41877</v>
      </c>
      <c r="I603" s="14">
        <v>0.75</v>
      </c>
      <c r="J603" s="16">
        <v>60</v>
      </c>
      <c r="K603" s="31">
        <v>194.76666666666665</v>
      </c>
      <c r="L603" s="9">
        <v>22322.32</v>
      </c>
      <c r="M603" s="31">
        <f t="shared" si="38"/>
        <v>20090088</v>
      </c>
      <c r="N603" s="31">
        <f t="shared" si="39"/>
        <v>20.090088000000002</v>
      </c>
      <c r="O603" s="24">
        <f t="shared" si="36"/>
        <v>5.519108769060181</v>
      </c>
      <c r="P603" s="24">
        <f t="shared" si="37"/>
        <v>27.471799869966624</v>
      </c>
    </row>
    <row r="604" spans="1:16" x14ac:dyDescent="0.25">
      <c r="A604" s="16" t="s">
        <v>28</v>
      </c>
      <c r="B604" s="16">
        <v>12</v>
      </c>
      <c r="C604" s="16">
        <v>2</v>
      </c>
      <c r="D604" s="37" t="s">
        <v>38</v>
      </c>
      <c r="E604" s="16">
        <v>4</v>
      </c>
      <c r="F604" s="15">
        <v>41876</v>
      </c>
      <c r="G604" s="14">
        <v>0.75</v>
      </c>
      <c r="H604" s="15">
        <v>41877</v>
      </c>
      <c r="I604" s="14">
        <v>0.75</v>
      </c>
      <c r="J604" s="16">
        <v>65</v>
      </c>
      <c r="K604" s="31">
        <v>90.98333333333332</v>
      </c>
      <c r="L604" s="9">
        <v>22322.32</v>
      </c>
      <c r="M604" s="31">
        <f t="shared" si="38"/>
        <v>20090088</v>
      </c>
      <c r="N604" s="31">
        <f t="shared" si="39"/>
        <v>20.090088000000002</v>
      </c>
      <c r="O604" s="24">
        <f t="shared" si="36"/>
        <v>2.1687834589964314</v>
      </c>
      <c r="P604" s="24">
        <f t="shared" si="37"/>
        <v>10.79529098626363</v>
      </c>
    </row>
    <row r="605" spans="1:16" x14ac:dyDescent="0.25">
      <c r="A605" s="16" t="s">
        <v>28</v>
      </c>
      <c r="B605" s="16">
        <v>12</v>
      </c>
      <c r="C605" s="16">
        <v>2</v>
      </c>
      <c r="D605" s="37" t="s">
        <v>38</v>
      </c>
      <c r="E605" s="16">
        <v>4</v>
      </c>
      <c r="F605" s="15">
        <v>41876</v>
      </c>
      <c r="G605" s="14">
        <v>0.75</v>
      </c>
      <c r="H605" s="15">
        <v>41877</v>
      </c>
      <c r="I605" s="14">
        <v>0.75</v>
      </c>
      <c r="J605" s="16">
        <v>70</v>
      </c>
      <c r="K605" s="31">
        <v>120.89999999999998</v>
      </c>
      <c r="L605" s="9">
        <v>22322.32</v>
      </c>
      <c r="M605" s="31">
        <f t="shared" si="38"/>
        <v>20090088</v>
      </c>
      <c r="N605" s="31">
        <f t="shared" si="39"/>
        <v>20.090088000000002</v>
      </c>
      <c r="O605" s="24">
        <f t="shared" si="36"/>
        <v>2.838899259538894</v>
      </c>
      <c r="P605" s="24">
        <f t="shared" si="37"/>
        <v>14.130845318043871</v>
      </c>
    </row>
    <row r="606" spans="1:16" x14ac:dyDescent="0.25">
      <c r="A606" s="16" t="s">
        <v>28</v>
      </c>
      <c r="B606" s="16">
        <v>12</v>
      </c>
      <c r="C606" s="16">
        <v>2</v>
      </c>
      <c r="D606" s="37" t="s">
        <v>38</v>
      </c>
      <c r="E606" s="16">
        <v>4</v>
      </c>
      <c r="F606" s="15">
        <v>41876</v>
      </c>
      <c r="G606" s="14">
        <v>0.75</v>
      </c>
      <c r="H606" s="15">
        <v>41877</v>
      </c>
      <c r="I606" s="14">
        <v>0.75</v>
      </c>
      <c r="J606" s="16">
        <v>75</v>
      </c>
      <c r="K606" s="31">
        <v>113.73333333333329</v>
      </c>
      <c r="L606" s="9">
        <v>22322.32</v>
      </c>
      <c r="M606" s="31">
        <f t="shared" si="38"/>
        <v>20090088</v>
      </c>
      <c r="N606" s="31">
        <f t="shared" si="39"/>
        <v>20.090088000000002</v>
      </c>
      <c r="O606" s="24">
        <f t="shared" si="36"/>
        <v>2.6615705805695051</v>
      </c>
      <c r="P606" s="24">
        <f t="shared" si="37"/>
        <v>13.248177810716932</v>
      </c>
    </row>
    <row r="607" spans="1:16" x14ac:dyDescent="0.25">
      <c r="A607" s="16" t="s">
        <v>28</v>
      </c>
      <c r="B607" s="16">
        <v>12</v>
      </c>
      <c r="C607" s="16">
        <v>2</v>
      </c>
      <c r="D607" s="37" t="s">
        <v>38</v>
      </c>
      <c r="E607" s="16">
        <v>4</v>
      </c>
      <c r="F607" s="15">
        <v>41876</v>
      </c>
      <c r="G607" s="14">
        <v>0.75</v>
      </c>
      <c r="H607" s="15">
        <v>41877</v>
      </c>
      <c r="I607" s="14">
        <v>0.75</v>
      </c>
      <c r="J607" s="16">
        <v>80</v>
      </c>
      <c r="K607" s="31">
        <v>73.433333333333294</v>
      </c>
      <c r="L607" s="9">
        <v>22322.32</v>
      </c>
      <c r="M607" s="31">
        <f t="shared" si="38"/>
        <v>20090088</v>
      </c>
      <c r="N607" s="31">
        <f t="shared" si="39"/>
        <v>20.090088000000002</v>
      </c>
      <c r="O607" s="24">
        <f t="shared" si="36"/>
        <v>1.8519078766799402</v>
      </c>
      <c r="P607" s="24">
        <f t="shared" si="37"/>
        <v>9.2180177442723998</v>
      </c>
    </row>
    <row r="608" spans="1:16" x14ac:dyDescent="0.25">
      <c r="A608" s="16" t="s">
        <v>28</v>
      </c>
      <c r="B608" s="16">
        <v>12</v>
      </c>
      <c r="C608" s="16">
        <v>2</v>
      </c>
      <c r="D608" s="37" t="s">
        <v>38</v>
      </c>
      <c r="E608" s="16">
        <v>4</v>
      </c>
      <c r="F608" s="15">
        <v>41876</v>
      </c>
      <c r="G608" s="14">
        <v>0.75</v>
      </c>
      <c r="H608" s="15">
        <v>41877</v>
      </c>
      <c r="I608" s="14">
        <v>0.75</v>
      </c>
      <c r="J608" s="16">
        <v>85</v>
      </c>
      <c r="K608" s="31">
        <v>87.466666666666654</v>
      </c>
      <c r="L608" s="9">
        <v>22322.32</v>
      </c>
      <c r="M608" s="31">
        <f t="shared" si="38"/>
        <v>20090088</v>
      </c>
      <c r="N608" s="31">
        <f t="shared" si="39"/>
        <v>20.090088000000002</v>
      </c>
      <c r="O608" s="24">
        <f t="shared" si="36"/>
        <v>2.101216352181309</v>
      </c>
      <c r="P608" s="24">
        <f t="shared" si="37"/>
        <v>10.458970374750518</v>
      </c>
    </row>
    <row r="609" spans="1:16" x14ac:dyDescent="0.25">
      <c r="A609" s="16" t="s">
        <v>28</v>
      </c>
      <c r="B609" s="16">
        <v>12</v>
      </c>
      <c r="C609" s="16">
        <v>2</v>
      </c>
      <c r="D609" s="37" t="s">
        <v>38</v>
      </c>
      <c r="E609" s="16">
        <v>4</v>
      </c>
      <c r="F609" s="15">
        <v>41876</v>
      </c>
      <c r="G609" s="14">
        <v>0.75</v>
      </c>
      <c r="H609" s="15">
        <v>41877</v>
      </c>
      <c r="I609" s="14">
        <v>0.75</v>
      </c>
      <c r="J609" s="16">
        <v>90</v>
      </c>
      <c r="K609" s="31">
        <v>82.366666666666646</v>
      </c>
      <c r="L609" s="9">
        <v>22322.32</v>
      </c>
      <c r="M609" s="31">
        <f t="shared" si="38"/>
        <v>20090088</v>
      </c>
      <c r="N609" s="31">
        <f t="shared" si="39"/>
        <v>20.090088000000002</v>
      </c>
      <c r="O609" s="24">
        <f t="shared" si="36"/>
        <v>2.0069504729873335</v>
      </c>
      <c r="P609" s="24">
        <f t="shared" si="37"/>
        <v>9.9897545147006497</v>
      </c>
    </row>
    <row r="610" spans="1:16" x14ac:dyDescent="0.25">
      <c r="A610" s="16" t="s">
        <v>28</v>
      </c>
      <c r="B610" s="16">
        <v>12</v>
      </c>
      <c r="C610" s="16">
        <v>2</v>
      </c>
      <c r="D610" s="37" t="s">
        <v>38</v>
      </c>
      <c r="E610" s="16">
        <v>4</v>
      </c>
      <c r="F610" s="15">
        <v>41876</v>
      </c>
      <c r="G610" s="14">
        <v>0.75</v>
      </c>
      <c r="H610" s="15">
        <v>41877</v>
      </c>
      <c r="I610" s="14">
        <v>0.75</v>
      </c>
      <c r="J610" s="16">
        <v>95</v>
      </c>
      <c r="K610" s="31">
        <v>180.93333333333331</v>
      </c>
      <c r="L610" s="9">
        <v>22322.32</v>
      </c>
      <c r="M610" s="31">
        <f t="shared" si="38"/>
        <v>20090088</v>
      </c>
      <c r="N610" s="31">
        <f t="shared" si="39"/>
        <v>20.090088000000002</v>
      </c>
      <c r="O610" s="24">
        <f t="shared" si="36"/>
        <v>4.8730323008459822</v>
      </c>
      <c r="P610" s="24">
        <f t="shared" si="37"/>
        <v>24.255903213793697</v>
      </c>
    </row>
    <row r="611" spans="1:16" x14ac:dyDescent="0.25">
      <c r="A611" s="16" t="s">
        <v>28</v>
      </c>
      <c r="B611" s="16">
        <v>12</v>
      </c>
      <c r="C611" s="16">
        <v>2</v>
      </c>
      <c r="D611" s="37" t="s">
        <v>38</v>
      </c>
      <c r="E611" s="16">
        <v>4</v>
      </c>
      <c r="F611" s="15">
        <v>41876</v>
      </c>
      <c r="G611" s="14">
        <v>0.75</v>
      </c>
      <c r="H611" s="15">
        <v>41877</v>
      </c>
      <c r="I611" s="14">
        <v>0.75</v>
      </c>
      <c r="J611" s="16">
        <v>100</v>
      </c>
      <c r="K611" s="31">
        <v>120.93333333333332</v>
      </c>
      <c r="L611" s="9">
        <v>22322.32</v>
      </c>
      <c r="M611" s="31">
        <f t="shared" si="38"/>
        <v>20090088</v>
      </c>
      <c r="N611" s="31">
        <f t="shared" si="39"/>
        <v>20.090088000000002</v>
      </c>
      <c r="O611" s="24">
        <f t="shared" si="36"/>
        <v>2.8397510570799991</v>
      </c>
      <c r="P611" s="24">
        <f t="shared" si="37"/>
        <v>14.135085207590922</v>
      </c>
    </row>
    <row r="612" spans="1:16" x14ac:dyDescent="0.25">
      <c r="A612" s="16" t="s">
        <v>28</v>
      </c>
      <c r="B612" s="16">
        <v>12</v>
      </c>
      <c r="C612" s="16">
        <v>3</v>
      </c>
      <c r="D612" s="37" t="s">
        <v>39</v>
      </c>
      <c r="E612" s="16">
        <v>4</v>
      </c>
      <c r="F612" s="15">
        <v>41876</v>
      </c>
      <c r="G612" s="14">
        <v>0.75</v>
      </c>
      <c r="H612" s="15">
        <v>41877</v>
      </c>
      <c r="I612" s="14">
        <v>0.75</v>
      </c>
      <c r="J612" s="16">
        <v>0</v>
      </c>
      <c r="K612" s="31">
        <v>81.500000000000014</v>
      </c>
      <c r="L612" s="9">
        <v>22322.32</v>
      </c>
      <c r="M612" s="31">
        <f t="shared" si="38"/>
        <v>20090088</v>
      </c>
      <c r="N612" s="31">
        <f t="shared" si="39"/>
        <v>20.090088000000002</v>
      </c>
      <c r="O612" s="24">
        <f t="shared" si="36"/>
        <v>1.9913571523067433</v>
      </c>
      <c r="P612" s="24">
        <f t="shared" si="37"/>
        <v>9.9121375292469747</v>
      </c>
    </row>
    <row r="613" spans="1:16" x14ac:dyDescent="0.25">
      <c r="A613" s="16" t="s">
        <v>28</v>
      </c>
      <c r="B613" s="16">
        <v>12</v>
      </c>
      <c r="C613" s="16">
        <v>3</v>
      </c>
      <c r="D613" s="37" t="s">
        <v>39</v>
      </c>
      <c r="E613" s="16">
        <v>4</v>
      </c>
      <c r="F613" s="15">
        <v>41876</v>
      </c>
      <c r="G613" s="14">
        <v>0.75</v>
      </c>
      <c r="H613" s="15">
        <v>41877</v>
      </c>
      <c r="I613" s="14">
        <v>0.75</v>
      </c>
      <c r="J613" s="16">
        <v>5</v>
      </c>
      <c r="K613" s="31">
        <v>124.09999999999998</v>
      </c>
      <c r="L613" s="9">
        <v>22322.32</v>
      </c>
      <c r="M613" s="31">
        <f t="shared" si="38"/>
        <v>20090088</v>
      </c>
      <c r="N613" s="31">
        <f t="shared" si="39"/>
        <v>20.090088000000002</v>
      </c>
      <c r="O613" s="24">
        <f t="shared" si="36"/>
        <v>2.9218482909075321</v>
      </c>
      <c r="P613" s="24">
        <f t="shared" si="37"/>
        <v>14.543730674089291</v>
      </c>
    </row>
    <row r="614" spans="1:16" x14ac:dyDescent="0.25">
      <c r="A614" s="16" t="s">
        <v>28</v>
      </c>
      <c r="B614" s="16">
        <v>12</v>
      </c>
      <c r="C614" s="16">
        <v>3</v>
      </c>
      <c r="D614" s="37" t="s">
        <v>39</v>
      </c>
      <c r="E614" s="16">
        <v>4</v>
      </c>
      <c r="F614" s="15">
        <v>41876</v>
      </c>
      <c r="G614" s="14">
        <v>0.75</v>
      </c>
      <c r="H614" s="15">
        <v>41877</v>
      </c>
      <c r="I614" s="14">
        <v>0.75</v>
      </c>
      <c r="J614" s="16">
        <v>10</v>
      </c>
      <c r="K614" s="31">
        <v>105.0333333333333</v>
      </c>
      <c r="L614" s="9">
        <v>22322.32</v>
      </c>
      <c r="M614" s="31">
        <f t="shared" si="38"/>
        <v>20090088</v>
      </c>
      <c r="N614" s="31">
        <f t="shared" si="39"/>
        <v>20.090088000000002</v>
      </c>
      <c r="O614" s="24">
        <f t="shared" si="36"/>
        <v>2.4611196591024358</v>
      </c>
      <c r="P614" s="24">
        <f t="shared" si="37"/>
        <v>12.250417514858251</v>
      </c>
    </row>
    <row r="615" spans="1:16" x14ac:dyDescent="0.25">
      <c r="A615" s="16" t="s">
        <v>28</v>
      </c>
      <c r="B615" s="16">
        <v>12</v>
      </c>
      <c r="C615" s="16">
        <v>3</v>
      </c>
      <c r="D615" s="37" t="s">
        <v>39</v>
      </c>
      <c r="E615" s="16">
        <v>4</v>
      </c>
      <c r="F615" s="15">
        <v>41876</v>
      </c>
      <c r="G615" s="14">
        <v>0.75</v>
      </c>
      <c r="H615" s="15">
        <v>41877</v>
      </c>
      <c r="I615" s="14">
        <v>0.75</v>
      </c>
      <c r="J615" s="16">
        <v>15</v>
      </c>
      <c r="K615" s="31">
        <v>107.23333333333331</v>
      </c>
      <c r="L615" s="9">
        <v>22322.32</v>
      </c>
      <c r="M615" s="31">
        <f t="shared" si="38"/>
        <v>20090088</v>
      </c>
      <c r="N615" s="31">
        <f t="shared" si="39"/>
        <v>20.090088000000002</v>
      </c>
      <c r="O615" s="24">
        <f t="shared" si="36"/>
        <v>2.5103354568810645</v>
      </c>
      <c r="P615" s="24">
        <f t="shared" si="37"/>
        <v>12.495393036013901</v>
      </c>
    </row>
    <row r="616" spans="1:16" x14ac:dyDescent="0.25">
      <c r="A616" s="16" t="s">
        <v>28</v>
      </c>
      <c r="B616" s="16">
        <v>12</v>
      </c>
      <c r="C616" s="16">
        <v>3</v>
      </c>
      <c r="D616" s="37" t="s">
        <v>39</v>
      </c>
      <c r="E616" s="16">
        <v>4</v>
      </c>
      <c r="F616" s="15">
        <v>41876</v>
      </c>
      <c r="G616" s="14">
        <v>0.75</v>
      </c>
      <c r="H616" s="15">
        <v>41877</v>
      </c>
      <c r="I616" s="14">
        <v>0.75</v>
      </c>
      <c r="J616" s="16">
        <v>20</v>
      </c>
      <c r="K616" s="31">
        <v>52.066666666666627</v>
      </c>
      <c r="L616" s="9">
        <v>22322.32</v>
      </c>
      <c r="M616" s="31">
        <f t="shared" si="38"/>
        <v>20090088</v>
      </c>
      <c r="N616" s="31">
        <f t="shared" si="39"/>
        <v>20.090088000000002</v>
      </c>
      <c r="O616" s="24">
        <f t="shared" si="36"/>
        <v>1.5279338415214467</v>
      </c>
      <c r="P616" s="24">
        <f t="shared" si="37"/>
        <v>7.6054113925307174</v>
      </c>
    </row>
    <row r="617" spans="1:16" x14ac:dyDescent="0.25">
      <c r="A617" s="16" t="s">
        <v>28</v>
      </c>
      <c r="B617" s="16">
        <v>12</v>
      </c>
      <c r="C617" s="16">
        <v>3</v>
      </c>
      <c r="D617" s="37" t="s">
        <v>39</v>
      </c>
      <c r="E617" s="16">
        <v>4</v>
      </c>
      <c r="F617" s="15">
        <v>41876</v>
      </c>
      <c r="G617" s="14">
        <v>0.75</v>
      </c>
      <c r="H617" s="15">
        <v>41877</v>
      </c>
      <c r="I617" s="14">
        <v>0.75</v>
      </c>
      <c r="J617" s="16">
        <v>25</v>
      </c>
      <c r="K617" s="31">
        <v>75.266666666666623</v>
      </c>
      <c r="L617" s="9">
        <v>22322.32</v>
      </c>
      <c r="M617" s="31">
        <f t="shared" si="38"/>
        <v>20090088</v>
      </c>
      <c r="N617" s="31">
        <f t="shared" si="39"/>
        <v>20.090088000000002</v>
      </c>
      <c r="O617" s="24">
        <f t="shared" si="36"/>
        <v>1.8827178398433899</v>
      </c>
      <c r="P617" s="24">
        <f t="shared" si="37"/>
        <v>9.3713767696955337</v>
      </c>
    </row>
    <row r="618" spans="1:16" x14ac:dyDescent="0.25">
      <c r="A618" s="16" t="s">
        <v>28</v>
      </c>
      <c r="B618" s="16">
        <v>12</v>
      </c>
      <c r="C618" s="16">
        <v>3</v>
      </c>
      <c r="D618" s="37" t="s">
        <v>39</v>
      </c>
      <c r="E618" s="16">
        <v>4</v>
      </c>
      <c r="F618" s="15">
        <v>41876</v>
      </c>
      <c r="G618" s="14">
        <v>0.75</v>
      </c>
      <c r="H618" s="15">
        <v>41877</v>
      </c>
      <c r="I618" s="14">
        <v>0.75</v>
      </c>
      <c r="J618" s="16">
        <v>30</v>
      </c>
      <c r="K618" s="31">
        <v>197.6</v>
      </c>
      <c r="L618" s="9">
        <v>22322.32</v>
      </c>
      <c r="M618" s="31">
        <f t="shared" si="38"/>
        <v>20090088</v>
      </c>
      <c r="N618" s="31">
        <f t="shared" si="39"/>
        <v>20.090088000000002</v>
      </c>
      <c r="O618" s="24">
        <f t="shared" si="36"/>
        <v>5.6616557930438569</v>
      </c>
      <c r="P618" s="24">
        <f t="shared" si="37"/>
        <v>28.181338942088541</v>
      </c>
    </row>
    <row r="619" spans="1:16" x14ac:dyDescent="0.25">
      <c r="A619" s="16" t="s">
        <v>28</v>
      </c>
      <c r="B619" s="16">
        <v>12</v>
      </c>
      <c r="C619" s="16">
        <v>3</v>
      </c>
      <c r="D619" s="37" t="s">
        <v>39</v>
      </c>
      <c r="E619" s="16">
        <v>4</v>
      </c>
      <c r="F619" s="15">
        <v>41876</v>
      </c>
      <c r="G619" s="14">
        <v>0.75</v>
      </c>
      <c r="H619" s="15">
        <v>41877</v>
      </c>
      <c r="I619" s="14">
        <v>0.75</v>
      </c>
      <c r="J619" s="16">
        <v>35</v>
      </c>
      <c r="K619" s="31">
        <v>125.59999999999998</v>
      </c>
      <c r="L619" s="9">
        <v>22322.32</v>
      </c>
      <c r="M619" s="31">
        <f t="shared" si="38"/>
        <v>20090088</v>
      </c>
      <c r="N619" s="31">
        <f t="shared" si="39"/>
        <v>20.090088000000002</v>
      </c>
      <c r="O619" s="24">
        <f t="shared" si="36"/>
        <v>2.9615606984553735</v>
      </c>
      <c r="P619" s="24">
        <f t="shared" si="37"/>
        <v>14.741402319668154</v>
      </c>
    </row>
    <row r="620" spans="1:16" x14ac:dyDescent="0.25">
      <c r="A620" s="16" t="s">
        <v>28</v>
      </c>
      <c r="B620" s="16">
        <v>12</v>
      </c>
      <c r="C620" s="16">
        <v>3</v>
      </c>
      <c r="D620" s="37" t="s">
        <v>39</v>
      </c>
      <c r="E620" s="16">
        <v>4</v>
      </c>
      <c r="F620" s="15">
        <v>41876</v>
      </c>
      <c r="G620" s="14">
        <v>0.75</v>
      </c>
      <c r="H620" s="15">
        <v>41877</v>
      </c>
      <c r="I620" s="14">
        <v>0.75</v>
      </c>
      <c r="J620" s="16">
        <v>40</v>
      </c>
      <c r="K620" s="31">
        <v>255.39999999999998</v>
      </c>
      <c r="L620" s="9">
        <v>22322.32</v>
      </c>
      <c r="M620" s="31">
        <f t="shared" si="38"/>
        <v>20090088</v>
      </c>
      <c r="N620" s="31">
        <f t="shared" si="39"/>
        <v>20.090088000000002</v>
      </c>
      <c r="O620" s="24">
        <f t="shared" si="36"/>
        <v>9.5249663897689665</v>
      </c>
      <c r="P620" s="24">
        <f t="shared" si="37"/>
        <v>47.411272612489128</v>
      </c>
    </row>
    <row r="621" spans="1:16" x14ac:dyDescent="0.25">
      <c r="A621" s="16" t="s">
        <v>28</v>
      </c>
      <c r="B621" s="16">
        <v>12</v>
      </c>
      <c r="C621" s="16">
        <v>3</v>
      </c>
      <c r="D621" s="37" t="s">
        <v>39</v>
      </c>
      <c r="E621" s="16">
        <v>4</v>
      </c>
      <c r="F621" s="15">
        <v>41876</v>
      </c>
      <c r="G621" s="14">
        <v>0.75</v>
      </c>
      <c r="H621" s="15">
        <v>41877</v>
      </c>
      <c r="I621" s="14">
        <v>0.75</v>
      </c>
      <c r="J621" s="16">
        <v>45</v>
      </c>
      <c r="K621" s="31">
        <v>53.999999999999964</v>
      </c>
      <c r="L621" s="9">
        <v>22322.32</v>
      </c>
      <c r="M621" s="31">
        <f t="shared" si="38"/>
        <v>20090088</v>
      </c>
      <c r="N621" s="31">
        <f t="shared" si="39"/>
        <v>20.090088000000002</v>
      </c>
      <c r="O621" s="24">
        <f t="shared" si="36"/>
        <v>1.5547525363769055</v>
      </c>
      <c r="P621" s="24">
        <f t="shared" si="37"/>
        <v>7.7389035646678375</v>
      </c>
    </row>
    <row r="622" spans="1:16" x14ac:dyDescent="0.25">
      <c r="A622" s="16" t="s">
        <v>28</v>
      </c>
      <c r="B622" s="16">
        <v>12</v>
      </c>
      <c r="C622" s="16">
        <v>3</v>
      </c>
      <c r="D622" s="37" t="s">
        <v>39</v>
      </c>
      <c r="E622" s="16">
        <v>4</v>
      </c>
      <c r="F622" s="15">
        <v>41876</v>
      </c>
      <c r="G622" s="14">
        <v>0.75</v>
      </c>
      <c r="H622" s="15">
        <v>41877</v>
      </c>
      <c r="I622" s="14">
        <v>0.75</v>
      </c>
      <c r="J622" s="16">
        <v>50</v>
      </c>
      <c r="K622" s="31">
        <v>72.133333333333297</v>
      </c>
      <c r="L622" s="9">
        <v>22322.32</v>
      </c>
      <c r="M622" s="31">
        <f t="shared" si="38"/>
        <v>20090088</v>
      </c>
      <c r="N622" s="31">
        <f t="shared" si="39"/>
        <v>20.090088000000002</v>
      </c>
      <c r="O622" s="24">
        <f t="shared" si="36"/>
        <v>1.8303668154600168</v>
      </c>
      <c r="P622" s="24">
        <f t="shared" si="37"/>
        <v>9.1107954104532372</v>
      </c>
    </row>
    <row r="623" spans="1:16" x14ac:dyDescent="0.25">
      <c r="A623" s="16" t="s">
        <v>28</v>
      </c>
      <c r="B623" s="16">
        <v>12</v>
      </c>
      <c r="C623" s="16">
        <v>3</v>
      </c>
      <c r="D623" s="37" t="s">
        <v>39</v>
      </c>
      <c r="E623" s="16">
        <v>4</v>
      </c>
      <c r="F623" s="15">
        <v>41876</v>
      </c>
      <c r="G623" s="14">
        <v>0.75</v>
      </c>
      <c r="H623" s="15">
        <v>41877</v>
      </c>
      <c r="I623" s="14">
        <v>0.75</v>
      </c>
      <c r="J623" s="16">
        <v>55</v>
      </c>
      <c r="K623" s="31">
        <v>179.66666666666666</v>
      </c>
      <c r="L623" s="9">
        <v>22322.32</v>
      </c>
      <c r="M623" s="31">
        <f t="shared" si="38"/>
        <v>20090088</v>
      </c>
      <c r="N623" s="31">
        <f t="shared" si="39"/>
        <v>20.090088000000002</v>
      </c>
      <c r="O623" s="24">
        <f t="shared" si="36"/>
        <v>4.8177951824081324</v>
      </c>
      <c r="P623" s="24">
        <f t="shared" si="37"/>
        <v>23.980956093413489</v>
      </c>
    </row>
    <row r="624" spans="1:16" x14ac:dyDescent="0.25">
      <c r="A624" s="16" t="s">
        <v>28</v>
      </c>
      <c r="B624" s="16">
        <v>12</v>
      </c>
      <c r="C624" s="16">
        <v>3</v>
      </c>
      <c r="D624" s="37" t="s">
        <v>39</v>
      </c>
      <c r="E624" s="16">
        <v>4</v>
      </c>
      <c r="F624" s="15">
        <v>41876</v>
      </c>
      <c r="G624" s="14">
        <v>0.75</v>
      </c>
      <c r="H624" s="15">
        <v>41877</v>
      </c>
      <c r="I624" s="14">
        <v>0.75</v>
      </c>
      <c r="J624" s="16">
        <v>60</v>
      </c>
      <c r="K624" s="31">
        <v>157.86666666666665</v>
      </c>
      <c r="L624" s="9">
        <v>22322.32</v>
      </c>
      <c r="M624" s="31">
        <f t="shared" si="38"/>
        <v>20090088</v>
      </c>
      <c r="N624" s="31">
        <f t="shared" si="39"/>
        <v>20.090088000000002</v>
      </c>
      <c r="O624" s="24">
        <f t="shared" si="36"/>
        <v>3.9594946059967384</v>
      </c>
      <c r="P624" s="24">
        <f t="shared" si="37"/>
        <v>19.708697174431183</v>
      </c>
    </row>
    <row r="625" spans="1:16" x14ac:dyDescent="0.25">
      <c r="A625" s="16" t="s">
        <v>28</v>
      </c>
      <c r="B625" s="16">
        <v>12</v>
      </c>
      <c r="C625" s="16">
        <v>3</v>
      </c>
      <c r="D625" s="37" t="s">
        <v>39</v>
      </c>
      <c r="E625" s="16">
        <v>4</v>
      </c>
      <c r="F625" s="15">
        <v>41876</v>
      </c>
      <c r="G625" s="14">
        <v>0.75</v>
      </c>
      <c r="H625" s="15">
        <v>41877</v>
      </c>
      <c r="I625" s="14">
        <v>0.75</v>
      </c>
      <c r="J625" s="16">
        <v>65</v>
      </c>
      <c r="K625" s="31">
        <v>80.133333333333297</v>
      </c>
      <c r="L625" s="9">
        <v>22322.32</v>
      </c>
      <c r="M625" s="31">
        <f t="shared" si="38"/>
        <v>20090088</v>
      </c>
      <c r="N625" s="31">
        <f t="shared" si="39"/>
        <v>20.090088000000002</v>
      </c>
      <c r="O625" s="24">
        <f t="shared" si="36"/>
        <v>1.9670134798311711</v>
      </c>
      <c r="P625" s="24">
        <f t="shared" si="37"/>
        <v>9.7909649765156388</v>
      </c>
    </row>
    <row r="626" spans="1:16" x14ac:dyDescent="0.25">
      <c r="A626" s="16" t="s">
        <v>28</v>
      </c>
      <c r="B626" s="16">
        <v>12</v>
      </c>
      <c r="C626" s="16">
        <v>3</v>
      </c>
      <c r="D626" s="37" t="s">
        <v>39</v>
      </c>
      <c r="E626" s="16">
        <v>4</v>
      </c>
      <c r="F626" s="15">
        <v>41876</v>
      </c>
      <c r="G626" s="14">
        <v>0.75</v>
      </c>
      <c r="H626" s="15">
        <v>41877</v>
      </c>
      <c r="I626" s="14">
        <v>0.75</v>
      </c>
      <c r="J626" s="16">
        <v>70</v>
      </c>
      <c r="K626" s="31">
        <v>60.98333333333332</v>
      </c>
      <c r="L626" s="9">
        <v>22322.32</v>
      </c>
      <c r="M626" s="31">
        <f t="shared" si="38"/>
        <v>20090088</v>
      </c>
      <c r="N626" s="31">
        <f t="shared" si="39"/>
        <v>20.090088000000002</v>
      </c>
      <c r="O626" s="24">
        <f t="shared" si="36"/>
        <v>1.6556048202548275</v>
      </c>
      <c r="P626" s="24">
        <f t="shared" si="37"/>
        <v>8.2409037743131215</v>
      </c>
    </row>
    <row r="627" spans="1:16" x14ac:dyDescent="0.25">
      <c r="A627" s="16" t="s">
        <v>28</v>
      </c>
      <c r="B627" s="16">
        <v>12</v>
      </c>
      <c r="C627" s="16">
        <v>3</v>
      </c>
      <c r="D627" s="37" t="s">
        <v>39</v>
      </c>
      <c r="E627" s="16">
        <v>4</v>
      </c>
      <c r="F627" s="15">
        <v>41876</v>
      </c>
      <c r="G627" s="14">
        <v>0.75</v>
      </c>
      <c r="H627" s="15">
        <v>41877</v>
      </c>
      <c r="I627" s="14">
        <v>0.75</v>
      </c>
      <c r="J627" s="16">
        <v>75</v>
      </c>
      <c r="K627" s="31">
        <v>60.03333333333331</v>
      </c>
      <c r="L627" s="9">
        <v>22322.32</v>
      </c>
      <c r="M627" s="31">
        <f t="shared" si="38"/>
        <v>20090088</v>
      </c>
      <c r="N627" s="31">
        <f t="shared" si="39"/>
        <v>20.090088000000002</v>
      </c>
      <c r="O627" s="24">
        <f t="shared" si="36"/>
        <v>1.6415097413692386</v>
      </c>
      <c r="P627" s="24">
        <f t="shared" si="37"/>
        <v>8.170744405744955</v>
      </c>
    </row>
    <row r="628" spans="1:16" x14ac:dyDescent="0.25">
      <c r="A628" s="16" t="s">
        <v>28</v>
      </c>
      <c r="B628" s="16">
        <v>12</v>
      </c>
      <c r="C628" s="16">
        <v>3</v>
      </c>
      <c r="D628" s="37" t="s">
        <v>39</v>
      </c>
      <c r="E628" s="16">
        <v>4</v>
      </c>
      <c r="F628" s="15">
        <v>41876</v>
      </c>
      <c r="G628" s="14">
        <v>0.75</v>
      </c>
      <c r="H628" s="15">
        <v>41877</v>
      </c>
      <c r="I628" s="14">
        <v>0.75</v>
      </c>
      <c r="J628" s="16">
        <v>80</v>
      </c>
      <c r="K628" s="31">
        <v>78.683333333333309</v>
      </c>
      <c r="L628" s="9">
        <v>22322.32</v>
      </c>
      <c r="M628" s="31">
        <f t="shared" si="38"/>
        <v>20090088</v>
      </c>
      <c r="N628" s="31">
        <f t="shared" si="39"/>
        <v>20.090088000000002</v>
      </c>
      <c r="O628" s="24">
        <f t="shared" si="36"/>
        <v>1.9415107213494014</v>
      </c>
      <c r="P628" s="24">
        <f t="shared" si="37"/>
        <v>9.664022981628559</v>
      </c>
    </row>
    <row r="629" spans="1:16" x14ac:dyDescent="0.25">
      <c r="A629" s="16" t="s">
        <v>28</v>
      </c>
      <c r="B629" s="16">
        <v>12</v>
      </c>
      <c r="C629" s="16">
        <v>3</v>
      </c>
      <c r="D629" s="37" t="s">
        <v>39</v>
      </c>
      <c r="E629" s="16">
        <v>4</v>
      </c>
      <c r="F629" s="15">
        <v>41876</v>
      </c>
      <c r="G629" s="14">
        <v>0.75</v>
      </c>
      <c r="H629" s="15">
        <v>41877</v>
      </c>
      <c r="I629" s="14">
        <v>0.75</v>
      </c>
      <c r="J629" s="16">
        <v>85</v>
      </c>
      <c r="K629" s="31">
        <v>146.73333333333332</v>
      </c>
      <c r="L629" s="9">
        <v>22322.32</v>
      </c>
      <c r="M629" s="31">
        <f t="shared" si="38"/>
        <v>20090088</v>
      </c>
      <c r="N629" s="31">
        <f t="shared" si="39"/>
        <v>20.090088000000002</v>
      </c>
      <c r="O629" s="24">
        <f t="shared" si="36"/>
        <v>3.5819824078913958</v>
      </c>
      <c r="P629" s="24">
        <f t="shared" si="37"/>
        <v>17.82960038747165</v>
      </c>
    </row>
    <row r="630" spans="1:16" x14ac:dyDescent="0.25">
      <c r="A630" s="16" t="s">
        <v>28</v>
      </c>
      <c r="B630" s="16">
        <v>12</v>
      </c>
      <c r="C630" s="16">
        <v>3</v>
      </c>
      <c r="D630" s="37" t="s">
        <v>39</v>
      </c>
      <c r="E630" s="16">
        <v>4</v>
      </c>
      <c r="F630" s="15">
        <v>41876</v>
      </c>
      <c r="G630" s="14">
        <v>0.75</v>
      </c>
      <c r="H630" s="15">
        <v>41877</v>
      </c>
      <c r="I630" s="14">
        <v>0.75</v>
      </c>
      <c r="J630" s="16">
        <v>90</v>
      </c>
      <c r="K630" s="31">
        <v>115.56666666666665</v>
      </c>
      <c r="L630" s="9">
        <v>22322.32</v>
      </c>
      <c r="M630" s="31">
        <f t="shared" si="38"/>
        <v>20090088</v>
      </c>
      <c r="N630" s="31">
        <f t="shared" si="39"/>
        <v>20.090088000000002</v>
      </c>
      <c r="O630" s="24">
        <f t="shared" si="36"/>
        <v>2.7058508023758305</v>
      </c>
      <c r="P630" s="24">
        <f t="shared" si="37"/>
        <v>13.468586112593586</v>
      </c>
    </row>
    <row r="631" spans="1:16" x14ac:dyDescent="0.25">
      <c r="A631" s="16" t="s">
        <v>28</v>
      </c>
      <c r="B631" s="16">
        <v>12</v>
      </c>
      <c r="C631" s="16">
        <v>3</v>
      </c>
      <c r="D631" s="37" t="s">
        <v>39</v>
      </c>
      <c r="E631" s="16">
        <v>4</v>
      </c>
      <c r="F631" s="15">
        <v>41876</v>
      </c>
      <c r="G631" s="14">
        <v>0.75</v>
      </c>
      <c r="H631" s="15">
        <v>41877</v>
      </c>
      <c r="I631" s="14">
        <v>0.75</v>
      </c>
      <c r="J631" s="16">
        <v>95</v>
      </c>
      <c r="K631" s="31">
        <v>54.699999999999967</v>
      </c>
      <c r="L631" s="9">
        <v>22322.32</v>
      </c>
      <c r="M631" s="31">
        <f t="shared" si="38"/>
        <v>20090088</v>
      </c>
      <c r="N631" s="31">
        <f t="shared" si="39"/>
        <v>20.090088000000002</v>
      </c>
      <c r="O631" s="24">
        <f t="shared" si="36"/>
        <v>1.5645783963158775</v>
      </c>
      <c r="P631" s="24">
        <f t="shared" si="37"/>
        <v>7.7878125586900229</v>
      </c>
    </row>
    <row r="632" spans="1:16" x14ac:dyDescent="0.25">
      <c r="A632" s="16" t="s">
        <v>28</v>
      </c>
      <c r="B632" s="16">
        <v>12</v>
      </c>
      <c r="C632" s="16">
        <v>3</v>
      </c>
      <c r="D632" s="37" t="s">
        <v>39</v>
      </c>
      <c r="E632" s="16">
        <v>4</v>
      </c>
      <c r="F632" s="15">
        <v>41876</v>
      </c>
      <c r="G632" s="14">
        <v>0.75</v>
      </c>
      <c r="H632" s="15">
        <v>41877</v>
      </c>
      <c r="I632" s="14">
        <v>0.75</v>
      </c>
      <c r="J632" s="16">
        <v>100</v>
      </c>
      <c r="K632" s="31">
        <v>63.599999999999973</v>
      </c>
      <c r="L632" s="9">
        <v>22322.32</v>
      </c>
      <c r="M632" s="31">
        <f t="shared" si="38"/>
        <v>20090088</v>
      </c>
      <c r="N632" s="31">
        <f t="shared" si="39"/>
        <v>20.090088000000002</v>
      </c>
      <c r="O632" s="24">
        <f t="shared" si="36"/>
        <v>1.6950570403216456</v>
      </c>
      <c r="P632" s="24">
        <f t="shared" si="37"/>
        <v>8.437280316152151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selection activeCell="B13" sqref="B13"/>
    </sheetView>
  </sheetViews>
  <sheetFormatPr defaultRowHeight="15" x14ac:dyDescent="0.25"/>
  <cols>
    <col min="1" max="1" width="18.28515625" style="23" customWidth="1"/>
    <col min="2" max="2" width="24.140625" style="47" customWidth="1"/>
    <col min="3" max="3" width="96.140625" customWidth="1"/>
  </cols>
  <sheetData>
    <row r="1" spans="1:3" x14ac:dyDescent="0.25">
      <c r="A1" s="33" t="s">
        <v>40</v>
      </c>
      <c r="B1" s="44" t="s">
        <v>42</v>
      </c>
      <c r="C1" s="33" t="s">
        <v>43</v>
      </c>
    </row>
    <row r="2" spans="1:3" ht="15.75" x14ac:dyDescent="0.25">
      <c r="B2" s="45" t="s">
        <v>0</v>
      </c>
      <c r="C2" s="40" t="s">
        <v>44</v>
      </c>
    </row>
    <row r="3" spans="1:3" ht="15.75" x14ac:dyDescent="0.25">
      <c r="B3" s="45" t="s">
        <v>1</v>
      </c>
      <c r="C3" s="40" t="s">
        <v>45</v>
      </c>
    </row>
    <row r="4" spans="1:3" ht="15.75" x14ac:dyDescent="0.25">
      <c r="B4" s="45" t="s">
        <v>2</v>
      </c>
      <c r="C4" s="40" t="s">
        <v>46</v>
      </c>
    </row>
    <row r="5" spans="1:3" ht="15.75" x14ac:dyDescent="0.25">
      <c r="B5" s="45" t="s">
        <v>3</v>
      </c>
      <c r="C5" s="40" t="s">
        <v>47</v>
      </c>
    </row>
    <row r="6" spans="1:3" ht="15.75" x14ac:dyDescent="0.25">
      <c r="B6" s="45" t="s">
        <v>4</v>
      </c>
      <c r="C6" s="40" t="s">
        <v>48</v>
      </c>
    </row>
    <row r="7" spans="1:3" ht="15.75" x14ac:dyDescent="0.25">
      <c r="B7" s="45" t="s">
        <v>5</v>
      </c>
      <c r="C7" s="41" t="s">
        <v>49</v>
      </c>
    </row>
    <row r="8" spans="1:3" ht="15.75" x14ac:dyDescent="0.25">
      <c r="B8" s="45" t="s">
        <v>6</v>
      </c>
      <c r="C8" s="41" t="s">
        <v>50</v>
      </c>
    </row>
    <row r="9" spans="1:3" ht="15.75" x14ac:dyDescent="0.25">
      <c r="B9" s="45" t="s">
        <v>7</v>
      </c>
      <c r="C9" s="41" t="s">
        <v>51</v>
      </c>
    </row>
    <row r="10" spans="1:3" ht="15.75" x14ac:dyDescent="0.25">
      <c r="B10" s="45" t="s">
        <v>8</v>
      </c>
      <c r="C10" s="41" t="s">
        <v>52</v>
      </c>
    </row>
    <row r="11" spans="1:3" x14ac:dyDescent="0.25">
      <c r="B11" s="45" t="s">
        <v>10</v>
      </c>
      <c r="C11" t="s">
        <v>54</v>
      </c>
    </row>
    <row r="12" spans="1:3" x14ac:dyDescent="0.25">
      <c r="B12" s="45" t="s">
        <v>9</v>
      </c>
      <c r="C12" s="2" t="s">
        <v>53</v>
      </c>
    </row>
    <row r="13" spans="1:3" s="23" customFormat="1" ht="30" x14ac:dyDescent="0.25">
      <c r="B13" s="46" t="s">
        <v>65</v>
      </c>
      <c r="C13" s="41" t="s">
        <v>66</v>
      </c>
    </row>
    <row r="14" spans="1:3" s="23" customFormat="1" ht="30" x14ac:dyDescent="0.25">
      <c r="B14" s="46" t="s">
        <v>59</v>
      </c>
      <c r="C14" s="41" t="s">
        <v>67</v>
      </c>
    </row>
    <row r="15" spans="1:3" s="23" customFormat="1" ht="30" x14ac:dyDescent="0.25">
      <c r="B15" s="46" t="s">
        <v>63</v>
      </c>
      <c r="C15" s="41" t="s">
        <v>68</v>
      </c>
    </row>
    <row r="16" spans="1:3" s="23" customFormat="1" ht="45" x14ac:dyDescent="0.25">
      <c r="B16" s="46" t="s">
        <v>62</v>
      </c>
      <c r="C16" s="41" t="s">
        <v>69</v>
      </c>
    </row>
    <row r="17" spans="1:3" s="23" customFormat="1" ht="15.75" x14ac:dyDescent="0.25">
      <c r="B17" s="45" t="s">
        <v>11</v>
      </c>
      <c r="C17" s="41" t="s">
        <v>71</v>
      </c>
    </row>
    <row r="19" spans="1:3" ht="15.75" x14ac:dyDescent="0.25">
      <c r="A19" s="33" t="s">
        <v>41</v>
      </c>
      <c r="B19" s="45" t="s">
        <v>0</v>
      </c>
      <c r="C19" s="40" t="s">
        <v>44</v>
      </c>
    </row>
    <row r="20" spans="1:3" ht="15.75" x14ac:dyDescent="0.25">
      <c r="B20" s="45" t="s">
        <v>1</v>
      </c>
      <c r="C20" s="40" t="s">
        <v>45</v>
      </c>
    </row>
    <row r="21" spans="1:3" ht="15.75" x14ac:dyDescent="0.25">
      <c r="B21" s="45" t="s">
        <v>2</v>
      </c>
      <c r="C21" s="40" t="s">
        <v>46</v>
      </c>
    </row>
    <row r="22" spans="1:3" ht="15.75" x14ac:dyDescent="0.25">
      <c r="B22" s="45" t="s">
        <v>3</v>
      </c>
      <c r="C22" s="40" t="s">
        <v>47</v>
      </c>
    </row>
    <row r="23" spans="1:3" ht="15.75" x14ac:dyDescent="0.25">
      <c r="B23" s="45" t="s">
        <v>4</v>
      </c>
      <c r="C23" s="40" t="s">
        <v>48</v>
      </c>
    </row>
    <row r="24" spans="1:3" ht="15.75" x14ac:dyDescent="0.25">
      <c r="B24" s="46" t="s">
        <v>34</v>
      </c>
      <c r="C24" s="41" t="s">
        <v>55</v>
      </c>
    </row>
    <row r="25" spans="1:3" x14ac:dyDescent="0.25">
      <c r="B25" s="45" t="s">
        <v>10</v>
      </c>
      <c r="C25" s="2" t="s">
        <v>54</v>
      </c>
    </row>
    <row r="26" spans="1:3" ht="30" x14ac:dyDescent="0.25">
      <c r="B26" s="46" t="s">
        <v>61</v>
      </c>
      <c r="C26" s="41" t="s">
        <v>66</v>
      </c>
    </row>
    <row r="27" spans="1:3" ht="30" x14ac:dyDescent="0.25">
      <c r="B27" s="46" t="s">
        <v>59</v>
      </c>
      <c r="C27" s="41" t="s">
        <v>67</v>
      </c>
    </row>
    <row r="28" spans="1:3" ht="30" x14ac:dyDescent="0.25">
      <c r="B28" s="46" t="s">
        <v>60</v>
      </c>
      <c r="C28" s="41" t="s">
        <v>68</v>
      </c>
    </row>
    <row r="29" spans="1:3" ht="45" x14ac:dyDescent="0.25">
      <c r="B29" s="46" t="s">
        <v>62</v>
      </c>
      <c r="C29" s="41" t="s">
        <v>69</v>
      </c>
    </row>
    <row r="30" spans="1:3" ht="15.75" x14ac:dyDescent="0.25">
      <c r="B30" s="46" t="s">
        <v>70</v>
      </c>
      <c r="C30" s="41" t="s">
        <v>71</v>
      </c>
    </row>
    <row r="31" spans="1:3" x14ac:dyDescent="0.25">
      <c r="B31" s="45"/>
      <c r="C31" s="1"/>
    </row>
    <row r="32" spans="1:3" s="23" customFormat="1" x14ac:dyDescent="0.25">
      <c r="B32" s="47"/>
      <c r="C32"/>
    </row>
    <row r="33" spans="1:3" s="23" customFormat="1" x14ac:dyDescent="0.25">
      <c r="B33" s="47"/>
      <c r="C33"/>
    </row>
    <row r="34" spans="1:3" s="23" customFormat="1" x14ac:dyDescent="0.25">
      <c r="A34" s="2"/>
      <c r="B34" s="47"/>
      <c r="C34"/>
    </row>
    <row r="35" spans="1:3" ht="30" x14ac:dyDescent="0.25">
      <c r="A35" s="42" t="s">
        <v>56</v>
      </c>
      <c r="B35" s="47" t="s">
        <v>57</v>
      </c>
      <c r="C35" s="1" t="s">
        <v>58</v>
      </c>
    </row>
    <row r="40" spans="1:3" s="2" customFormat="1" x14ac:dyDescent="0.25">
      <c r="A40" s="23"/>
      <c r="B40" s="47"/>
      <c r="C4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2"/>
  <sheetViews>
    <sheetView topLeftCell="G1" workbookViewId="0">
      <pane ySplit="1" topLeftCell="A2" activePane="bottomLeft" state="frozen"/>
      <selection pane="bottomLeft" activeCell="O3" sqref="O3"/>
    </sheetView>
  </sheetViews>
  <sheetFormatPr defaultRowHeight="15" x14ac:dyDescent="0.25"/>
  <cols>
    <col min="1" max="16" width="12.7109375" style="29" customWidth="1"/>
    <col min="20" max="20" width="9.140625" style="48"/>
    <col min="23" max="23" width="17.140625" customWidth="1"/>
  </cols>
  <sheetData>
    <row r="1" spans="1:23" ht="60" x14ac:dyDescent="0.25">
      <c r="A1" s="32" t="s">
        <v>0</v>
      </c>
      <c r="B1" s="32" t="s">
        <v>1</v>
      </c>
      <c r="C1" s="32" t="s">
        <v>2</v>
      </c>
      <c r="D1" s="32" t="s">
        <v>3</v>
      </c>
      <c r="E1" s="32" t="s">
        <v>4</v>
      </c>
      <c r="F1" s="32" t="s">
        <v>5</v>
      </c>
      <c r="G1" s="32" t="s">
        <v>6</v>
      </c>
      <c r="H1" s="32" t="s">
        <v>7</v>
      </c>
      <c r="I1" s="32" t="s">
        <v>8</v>
      </c>
      <c r="J1" s="32" t="s">
        <v>9</v>
      </c>
      <c r="K1" s="32" t="s">
        <v>10</v>
      </c>
      <c r="L1" s="34" t="s">
        <v>65</v>
      </c>
      <c r="M1" s="34" t="s">
        <v>59</v>
      </c>
      <c r="N1" s="34" t="s">
        <v>63</v>
      </c>
      <c r="O1" s="34" t="s">
        <v>64</v>
      </c>
      <c r="P1" s="32" t="s">
        <v>11</v>
      </c>
      <c r="S1" s="32" t="s">
        <v>73</v>
      </c>
      <c r="T1" s="34" t="s">
        <v>3</v>
      </c>
      <c r="U1" t="s">
        <v>72</v>
      </c>
      <c r="V1" s="51" t="s">
        <v>10</v>
      </c>
      <c r="W1" t="s">
        <v>75</v>
      </c>
    </row>
    <row r="2" spans="1:23" x14ac:dyDescent="0.25">
      <c r="A2" s="28" t="s">
        <v>14</v>
      </c>
      <c r="B2" s="28">
        <v>1</v>
      </c>
      <c r="C2" s="28">
        <v>1</v>
      </c>
      <c r="D2" s="28" t="s">
        <v>12</v>
      </c>
      <c r="E2" s="28">
        <v>2</v>
      </c>
      <c r="F2" s="27">
        <v>41820</v>
      </c>
      <c r="G2" s="26">
        <v>0.83333333333333337</v>
      </c>
      <c r="H2" s="27">
        <v>41821</v>
      </c>
      <c r="I2" s="26">
        <v>0.77083333333333337</v>
      </c>
      <c r="J2" s="28">
        <v>0</v>
      </c>
      <c r="K2" s="25">
        <v>4.2700000000000102</v>
      </c>
      <c r="L2" s="30">
        <v>45096.460000000006</v>
      </c>
      <c r="M2" s="31">
        <f>L2*15*60</f>
        <v>40586814.000000007</v>
      </c>
      <c r="N2" s="31">
        <f>M2/1000000</f>
        <v>40.586814000000004</v>
      </c>
      <c r="O2" s="24">
        <f>0.9563*EXP(0.009*K2)</f>
        <v>0.99376590548057331</v>
      </c>
      <c r="P2" s="24">
        <f t="shared" ref="P2:P65" si="0">O2/N2*100</f>
        <v>2.4484944925230478</v>
      </c>
      <c r="S2" t="s">
        <v>14</v>
      </c>
      <c r="T2" s="48" t="s">
        <v>74</v>
      </c>
      <c r="U2" s="50">
        <v>0</v>
      </c>
      <c r="V2" s="51">
        <v>4.2700000000000102</v>
      </c>
      <c r="W2">
        <f>0.9563*EXP(0.009*V2)</f>
        <v>0.99376590548057331</v>
      </c>
    </row>
    <row r="3" spans="1:23" x14ac:dyDescent="0.25">
      <c r="A3" s="28" t="s">
        <v>14</v>
      </c>
      <c r="B3" s="28">
        <v>1</v>
      </c>
      <c r="C3" s="28">
        <v>1</v>
      </c>
      <c r="D3" s="28" t="s">
        <v>12</v>
      </c>
      <c r="E3" s="28">
        <v>2</v>
      </c>
      <c r="F3" s="27">
        <v>41820</v>
      </c>
      <c r="G3" s="26">
        <v>0.83333333333333337</v>
      </c>
      <c r="H3" s="27">
        <v>41821</v>
      </c>
      <c r="I3" s="26">
        <v>0.77083333333333337</v>
      </c>
      <c r="J3" s="28">
        <v>5</v>
      </c>
      <c r="K3" s="25">
        <v>64.36999999999999</v>
      </c>
      <c r="L3" s="30">
        <v>45096.460000000006</v>
      </c>
      <c r="M3" s="31">
        <f t="shared" ref="M3:M66" si="1">L3*15*60</f>
        <v>40586814.000000007</v>
      </c>
      <c r="N3" s="31">
        <f t="shared" ref="N3:N66" si="2">M3/1000000</f>
        <v>40.586814000000004</v>
      </c>
      <c r="O3" s="24">
        <f t="shared" ref="O3:O65" si="3">0.9563*EXP(0.009*K3)</f>
        <v>1.7068445822693346</v>
      </c>
      <c r="P3" s="24">
        <f t="shared" si="0"/>
        <v>4.2054165233795748</v>
      </c>
      <c r="S3" s="48" t="s">
        <v>14</v>
      </c>
      <c r="T3" s="48" t="s">
        <v>74</v>
      </c>
      <c r="U3" s="50">
        <v>5</v>
      </c>
      <c r="V3" s="51">
        <v>64.36999999999999</v>
      </c>
      <c r="W3" s="51">
        <f t="shared" ref="W3:W66" si="4">0.9563*EXP(0.009*V3)</f>
        <v>1.7068445822693346</v>
      </c>
    </row>
    <row r="4" spans="1:23" x14ac:dyDescent="0.25">
      <c r="A4" s="28" t="s">
        <v>14</v>
      </c>
      <c r="B4" s="28">
        <v>1</v>
      </c>
      <c r="C4" s="28">
        <v>1</v>
      </c>
      <c r="D4" s="28" t="s">
        <v>12</v>
      </c>
      <c r="E4" s="28">
        <v>2</v>
      </c>
      <c r="F4" s="27">
        <v>41820</v>
      </c>
      <c r="G4" s="26">
        <v>0.83333333333333304</v>
      </c>
      <c r="H4" s="27">
        <v>41821</v>
      </c>
      <c r="I4" s="26">
        <v>0.77083333333333304</v>
      </c>
      <c r="J4" s="28">
        <v>10</v>
      </c>
      <c r="K4" s="25">
        <v>33.403333333333315</v>
      </c>
      <c r="L4" s="30">
        <v>45096.46</v>
      </c>
      <c r="M4" s="31">
        <f t="shared" si="1"/>
        <v>40586814</v>
      </c>
      <c r="N4" s="31">
        <f t="shared" si="2"/>
        <v>40.586813999999997</v>
      </c>
      <c r="O4" s="24">
        <f t="shared" si="3"/>
        <v>1.2916834819978249</v>
      </c>
      <c r="P4" s="24">
        <f t="shared" si="0"/>
        <v>3.1825200223841792</v>
      </c>
      <c r="S4" s="48" t="s">
        <v>14</v>
      </c>
      <c r="T4" s="48" t="s">
        <v>74</v>
      </c>
      <c r="U4" s="50">
        <v>10</v>
      </c>
      <c r="V4" s="51">
        <v>33.403333333333315</v>
      </c>
      <c r="W4" s="51">
        <f t="shared" si="4"/>
        <v>1.2916834819978249</v>
      </c>
    </row>
    <row r="5" spans="1:23" x14ac:dyDescent="0.25">
      <c r="A5" s="28" t="s">
        <v>14</v>
      </c>
      <c r="B5" s="28">
        <v>1</v>
      </c>
      <c r="C5" s="28">
        <v>1</v>
      </c>
      <c r="D5" s="28" t="s">
        <v>12</v>
      </c>
      <c r="E5" s="28">
        <v>2</v>
      </c>
      <c r="F5" s="27">
        <v>41820</v>
      </c>
      <c r="G5" s="26">
        <v>0.83333333333333304</v>
      </c>
      <c r="H5" s="27">
        <v>41821</v>
      </c>
      <c r="I5" s="26">
        <v>0.77083333333333304</v>
      </c>
      <c r="J5" s="28">
        <v>15</v>
      </c>
      <c r="K5" s="25">
        <v>8.7033333333333278</v>
      </c>
      <c r="L5" s="30">
        <v>45096.46</v>
      </c>
      <c r="M5" s="31">
        <f t="shared" si="1"/>
        <v>40586814</v>
      </c>
      <c r="N5" s="31">
        <f t="shared" si="2"/>
        <v>40.586813999999997</v>
      </c>
      <c r="O5" s="24">
        <f t="shared" si="3"/>
        <v>1.0342188343945291</v>
      </c>
      <c r="P5" s="24">
        <f t="shared" si="0"/>
        <v>2.5481646191655476</v>
      </c>
      <c r="S5" s="48" t="s">
        <v>14</v>
      </c>
      <c r="T5" s="48" t="s">
        <v>74</v>
      </c>
      <c r="U5" s="50">
        <v>15</v>
      </c>
      <c r="V5" s="51">
        <v>8.7033333333333278</v>
      </c>
      <c r="W5" s="51">
        <f t="shared" si="4"/>
        <v>1.0342188343945291</v>
      </c>
    </row>
    <row r="6" spans="1:23" x14ac:dyDescent="0.25">
      <c r="A6" s="28" t="s">
        <v>14</v>
      </c>
      <c r="B6" s="28">
        <v>1</v>
      </c>
      <c r="C6" s="28">
        <v>1</v>
      </c>
      <c r="D6" s="28" t="s">
        <v>12</v>
      </c>
      <c r="E6" s="28">
        <v>2</v>
      </c>
      <c r="F6" s="27">
        <v>41820</v>
      </c>
      <c r="G6" s="26">
        <v>0.83333333333333304</v>
      </c>
      <c r="H6" s="27">
        <v>41821</v>
      </c>
      <c r="I6" s="26">
        <v>0.77083333333333304</v>
      </c>
      <c r="J6" s="28">
        <v>20</v>
      </c>
      <c r="K6" s="25">
        <v>9.8366666666666536</v>
      </c>
      <c r="L6" s="30">
        <v>45096.46</v>
      </c>
      <c r="M6" s="31">
        <f t="shared" si="1"/>
        <v>40586814</v>
      </c>
      <c r="N6" s="31">
        <f t="shared" si="2"/>
        <v>40.586813999999997</v>
      </c>
      <c r="O6" s="24">
        <f t="shared" si="3"/>
        <v>1.044821849956735</v>
      </c>
      <c r="P6" s="24">
        <f t="shared" si="0"/>
        <v>2.5742889056449099</v>
      </c>
      <c r="S6" s="48" t="s">
        <v>14</v>
      </c>
      <c r="T6" s="48" t="s">
        <v>74</v>
      </c>
      <c r="U6" s="50">
        <v>20</v>
      </c>
      <c r="V6" s="51">
        <v>9.8366666666666536</v>
      </c>
      <c r="W6" s="51">
        <f t="shared" si="4"/>
        <v>1.044821849956735</v>
      </c>
    </row>
    <row r="7" spans="1:23" x14ac:dyDescent="0.25">
      <c r="A7" s="28" t="s">
        <v>14</v>
      </c>
      <c r="B7" s="28">
        <v>1</v>
      </c>
      <c r="C7" s="28">
        <v>1</v>
      </c>
      <c r="D7" s="28" t="s">
        <v>12</v>
      </c>
      <c r="E7" s="28">
        <v>2</v>
      </c>
      <c r="F7" s="27">
        <v>41820</v>
      </c>
      <c r="G7" s="26">
        <v>0.83333333333333304</v>
      </c>
      <c r="H7" s="27">
        <v>41821</v>
      </c>
      <c r="I7" s="26">
        <v>0.77083333333333304</v>
      </c>
      <c r="J7" s="28">
        <v>25</v>
      </c>
      <c r="K7" s="25">
        <v>20.936666666666657</v>
      </c>
      <c r="L7" s="30">
        <v>45096.46</v>
      </c>
      <c r="M7" s="31">
        <f t="shared" si="1"/>
        <v>40586814</v>
      </c>
      <c r="N7" s="31">
        <f t="shared" si="2"/>
        <v>40.586813999999997</v>
      </c>
      <c r="O7" s="24">
        <f t="shared" si="3"/>
        <v>1.1545912582432083</v>
      </c>
      <c r="P7" s="24">
        <f t="shared" si="0"/>
        <v>2.844744744544887</v>
      </c>
      <c r="S7" s="48" t="s">
        <v>14</v>
      </c>
      <c r="T7" s="48" t="s">
        <v>74</v>
      </c>
      <c r="U7" s="50">
        <v>25</v>
      </c>
      <c r="V7" s="51">
        <v>20.936666666666657</v>
      </c>
      <c r="W7" s="51">
        <f t="shared" si="4"/>
        <v>1.1545912582432083</v>
      </c>
    </row>
    <row r="8" spans="1:23" x14ac:dyDescent="0.25">
      <c r="A8" s="28" t="s">
        <v>14</v>
      </c>
      <c r="B8" s="28">
        <v>1</v>
      </c>
      <c r="C8" s="28">
        <v>1</v>
      </c>
      <c r="D8" s="28" t="s">
        <v>12</v>
      </c>
      <c r="E8" s="28">
        <v>2</v>
      </c>
      <c r="F8" s="27">
        <v>41820</v>
      </c>
      <c r="G8" s="26">
        <v>0.83333333333333304</v>
      </c>
      <c r="H8" s="27">
        <v>41821</v>
      </c>
      <c r="I8" s="26">
        <v>0.77083333333333304</v>
      </c>
      <c r="J8" s="28">
        <v>30</v>
      </c>
      <c r="K8" s="25">
        <v>20.670000000000005</v>
      </c>
      <c r="L8" s="30">
        <v>45096.46</v>
      </c>
      <c r="M8" s="31">
        <f t="shared" si="1"/>
        <v>40586814</v>
      </c>
      <c r="N8" s="31">
        <f t="shared" si="2"/>
        <v>40.586813999999997</v>
      </c>
      <c r="O8" s="24">
        <f t="shared" si="3"/>
        <v>1.1518235617876655</v>
      </c>
      <c r="P8" s="24">
        <f t="shared" si="0"/>
        <v>2.8379255434724824</v>
      </c>
      <c r="S8" s="48" t="s">
        <v>14</v>
      </c>
      <c r="T8" s="48" t="s">
        <v>74</v>
      </c>
      <c r="U8" s="50">
        <v>30</v>
      </c>
      <c r="V8" s="51">
        <v>20.670000000000005</v>
      </c>
      <c r="W8" s="51">
        <f t="shared" si="4"/>
        <v>1.1518235617876655</v>
      </c>
    </row>
    <row r="9" spans="1:23" x14ac:dyDescent="0.25">
      <c r="A9" s="28" t="s">
        <v>14</v>
      </c>
      <c r="B9" s="28">
        <v>1</v>
      </c>
      <c r="C9" s="28">
        <v>1</v>
      </c>
      <c r="D9" s="28" t="s">
        <v>12</v>
      </c>
      <c r="E9" s="28">
        <v>2</v>
      </c>
      <c r="F9" s="27">
        <v>41820</v>
      </c>
      <c r="G9" s="26">
        <v>0.83333333333333304</v>
      </c>
      <c r="H9" s="27">
        <v>41821</v>
      </c>
      <c r="I9" s="26">
        <v>0.77083333333333304</v>
      </c>
      <c r="J9" s="28">
        <v>35</v>
      </c>
      <c r="K9" s="25">
        <v>34.93666666666666</v>
      </c>
      <c r="L9" s="30">
        <v>45096.46</v>
      </c>
      <c r="M9" s="31">
        <f t="shared" si="1"/>
        <v>40586814</v>
      </c>
      <c r="N9" s="31">
        <f t="shared" si="2"/>
        <v>40.586813999999997</v>
      </c>
      <c r="O9" s="24">
        <f t="shared" si="3"/>
        <v>1.3096322758807324</v>
      </c>
      <c r="P9" s="24">
        <f t="shared" si="0"/>
        <v>3.2267432370541145</v>
      </c>
      <c r="S9" s="48" t="s">
        <v>14</v>
      </c>
      <c r="T9" s="48" t="s">
        <v>74</v>
      </c>
      <c r="U9" s="50">
        <v>35</v>
      </c>
      <c r="V9" s="51">
        <v>34.93666666666666</v>
      </c>
      <c r="W9" s="51">
        <f t="shared" si="4"/>
        <v>1.3096322758807324</v>
      </c>
    </row>
    <row r="10" spans="1:23" x14ac:dyDescent="0.25">
      <c r="A10" s="28" t="s">
        <v>14</v>
      </c>
      <c r="B10" s="28">
        <v>1</v>
      </c>
      <c r="C10" s="28">
        <v>1</v>
      </c>
      <c r="D10" s="28" t="s">
        <v>12</v>
      </c>
      <c r="E10" s="28">
        <v>2</v>
      </c>
      <c r="F10" s="27">
        <v>41820</v>
      </c>
      <c r="G10" s="26">
        <v>0.83333333333333304</v>
      </c>
      <c r="H10" s="27">
        <v>41821</v>
      </c>
      <c r="I10" s="26">
        <v>0.77083333333333304</v>
      </c>
      <c r="J10" s="28">
        <v>40</v>
      </c>
      <c r="K10" s="25">
        <v>172.97</v>
      </c>
      <c r="L10" s="30">
        <v>45096.46</v>
      </c>
      <c r="M10" s="31">
        <f t="shared" si="1"/>
        <v>40586814</v>
      </c>
      <c r="N10" s="31">
        <f t="shared" si="2"/>
        <v>40.586813999999997</v>
      </c>
      <c r="O10" s="24">
        <f t="shared" si="3"/>
        <v>4.5360037465012626</v>
      </c>
      <c r="P10" s="24">
        <f t="shared" si="0"/>
        <v>11.176052760636159</v>
      </c>
      <c r="S10" s="48" t="s">
        <v>14</v>
      </c>
      <c r="T10" s="48" t="s">
        <v>74</v>
      </c>
      <c r="U10" s="50">
        <v>40</v>
      </c>
      <c r="V10" s="51">
        <v>172.97</v>
      </c>
      <c r="W10" s="51">
        <f t="shared" si="4"/>
        <v>4.5360037465012626</v>
      </c>
    </row>
    <row r="11" spans="1:23" x14ac:dyDescent="0.25">
      <c r="A11" s="28" t="s">
        <v>14</v>
      </c>
      <c r="B11" s="28">
        <v>1</v>
      </c>
      <c r="C11" s="28">
        <v>1</v>
      </c>
      <c r="D11" s="28" t="s">
        <v>12</v>
      </c>
      <c r="E11" s="28">
        <v>2</v>
      </c>
      <c r="F11" s="27">
        <v>41820</v>
      </c>
      <c r="G11" s="26">
        <v>0.83333333333333304</v>
      </c>
      <c r="H11" s="27">
        <v>41821</v>
      </c>
      <c r="I11" s="26">
        <v>0.77083333333333304</v>
      </c>
      <c r="J11" s="28">
        <v>45</v>
      </c>
      <c r="K11" s="25">
        <v>75.536666666666662</v>
      </c>
      <c r="L11" s="30">
        <v>45096.46</v>
      </c>
      <c r="M11" s="31">
        <f t="shared" si="1"/>
        <v>40586814</v>
      </c>
      <c r="N11" s="31">
        <f t="shared" si="2"/>
        <v>40.586813999999997</v>
      </c>
      <c r="O11" s="24">
        <f>0.9563*EXP(0.009*K11)</f>
        <v>1.8872984073297234</v>
      </c>
      <c r="P11" s="24">
        <f t="shared" si="0"/>
        <v>4.6500284731137649</v>
      </c>
      <c r="S11" s="48" t="s">
        <v>14</v>
      </c>
      <c r="T11" s="48" t="s">
        <v>74</v>
      </c>
      <c r="U11" s="50">
        <v>45</v>
      </c>
      <c r="V11" s="51">
        <v>75.536666666666662</v>
      </c>
      <c r="W11" s="51">
        <f t="shared" si="4"/>
        <v>1.8872984073297234</v>
      </c>
    </row>
    <row r="12" spans="1:23" x14ac:dyDescent="0.25">
      <c r="A12" s="28" t="s">
        <v>14</v>
      </c>
      <c r="B12" s="28">
        <v>1</v>
      </c>
      <c r="C12" s="28">
        <v>1</v>
      </c>
      <c r="D12" s="28" t="s">
        <v>12</v>
      </c>
      <c r="E12" s="28">
        <v>2</v>
      </c>
      <c r="F12" s="27">
        <v>41820</v>
      </c>
      <c r="G12" s="26">
        <v>0.83333333333333304</v>
      </c>
      <c r="H12" s="27">
        <v>41821</v>
      </c>
      <c r="I12" s="26">
        <v>0.77083333333333304</v>
      </c>
      <c r="J12" s="28">
        <v>50</v>
      </c>
      <c r="K12" s="25">
        <v>70.070000000000007</v>
      </c>
      <c r="L12" s="30">
        <v>45096.46</v>
      </c>
      <c r="M12" s="31">
        <f t="shared" si="1"/>
        <v>40586814</v>
      </c>
      <c r="N12" s="31">
        <f t="shared" si="2"/>
        <v>40.586813999999997</v>
      </c>
      <c r="O12" s="24">
        <f>0.9563*EXP(0.009*K12)</f>
        <v>1.796690555522094</v>
      </c>
      <c r="P12" s="24">
        <f t="shared" si="0"/>
        <v>4.4267839193342304</v>
      </c>
      <c r="S12" s="48" t="s">
        <v>14</v>
      </c>
      <c r="T12" s="48" t="s">
        <v>74</v>
      </c>
      <c r="U12" s="50">
        <v>50</v>
      </c>
      <c r="V12" s="51">
        <v>70.070000000000007</v>
      </c>
      <c r="W12" s="51">
        <f t="shared" si="4"/>
        <v>1.796690555522094</v>
      </c>
    </row>
    <row r="13" spans="1:23" x14ac:dyDescent="0.25">
      <c r="A13" s="28" t="s">
        <v>14</v>
      </c>
      <c r="B13" s="28">
        <v>1</v>
      </c>
      <c r="C13" s="28">
        <v>1</v>
      </c>
      <c r="D13" s="28" t="s">
        <v>12</v>
      </c>
      <c r="E13" s="28">
        <v>2</v>
      </c>
      <c r="F13" s="27">
        <v>41820</v>
      </c>
      <c r="G13" s="26">
        <v>0.83333333333333304</v>
      </c>
      <c r="H13" s="27">
        <v>41821</v>
      </c>
      <c r="I13" s="26">
        <v>0.77083333333333304</v>
      </c>
      <c r="J13" s="28">
        <v>55</v>
      </c>
      <c r="K13" s="25">
        <v>47.203333333333326</v>
      </c>
      <c r="L13" s="30">
        <v>45096.46</v>
      </c>
      <c r="M13" s="31">
        <f t="shared" si="1"/>
        <v>40586814</v>
      </c>
      <c r="N13" s="31">
        <f t="shared" si="2"/>
        <v>40.586813999999997</v>
      </c>
      <c r="O13" s="24">
        <f t="shared" si="3"/>
        <v>1.4624986724154749</v>
      </c>
      <c r="P13" s="24">
        <f t="shared" si="0"/>
        <v>3.6033837798046306</v>
      </c>
      <c r="S13" s="48" t="s">
        <v>14</v>
      </c>
      <c r="T13" s="48" t="s">
        <v>74</v>
      </c>
      <c r="U13" s="50">
        <v>55</v>
      </c>
      <c r="V13" s="51">
        <v>47.203333333333326</v>
      </c>
      <c r="W13" s="51">
        <f t="shared" si="4"/>
        <v>1.4624986724154749</v>
      </c>
    </row>
    <row r="14" spans="1:23" x14ac:dyDescent="0.25">
      <c r="A14" s="28" t="s">
        <v>14</v>
      </c>
      <c r="B14" s="28">
        <v>1</v>
      </c>
      <c r="C14" s="28">
        <v>1</v>
      </c>
      <c r="D14" s="28" t="s">
        <v>12</v>
      </c>
      <c r="E14" s="28">
        <v>2</v>
      </c>
      <c r="F14" s="27">
        <v>41820</v>
      </c>
      <c r="G14" s="26">
        <v>0.83333333333333304</v>
      </c>
      <c r="H14" s="27">
        <v>41821</v>
      </c>
      <c r="I14" s="26">
        <v>0.77083333333333304</v>
      </c>
      <c r="J14" s="28">
        <v>60</v>
      </c>
      <c r="K14" s="25">
        <v>32.436666666666675</v>
      </c>
      <c r="L14" s="30">
        <v>45096.46</v>
      </c>
      <c r="M14" s="31">
        <f t="shared" si="1"/>
        <v>40586814</v>
      </c>
      <c r="N14" s="31">
        <f t="shared" si="2"/>
        <v>40.586813999999997</v>
      </c>
      <c r="O14" s="24">
        <f t="shared" si="3"/>
        <v>1.2804945780107109</v>
      </c>
      <c r="P14" s="24">
        <f t="shared" si="0"/>
        <v>3.1549521921348909</v>
      </c>
      <c r="S14" s="48" t="s">
        <v>14</v>
      </c>
      <c r="T14" s="48" t="s">
        <v>74</v>
      </c>
      <c r="U14" s="50">
        <v>60</v>
      </c>
      <c r="V14" s="51">
        <v>32.436666666666675</v>
      </c>
      <c r="W14" s="51">
        <f t="shared" si="4"/>
        <v>1.2804945780107109</v>
      </c>
    </row>
    <row r="15" spans="1:23" x14ac:dyDescent="0.25">
      <c r="A15" s="28" t="s">
        <v>14</v>
      </c>
      <c r="B15" s="28">
        <v>1</v>
      </c>
      <c r="C15" s="28">
        <v>1</v>
      </c>
      <c r="D15" s="28" t="s">
        <v>12</v>
      </c>
      <c r="E15" s="28">
        <v>2</v>
      </c>
      <c r="F15" s="27">
        <v>41820</v>
      </c>
      <c r="G15" s="26">
        <v>0.83333333333333304</v>
      </c>
      <c r="H15" s="27">
        <v>41821</v>
      </c>
      <c r="I15" s="26">
        <v>0.77083333333333304</v>
      </c>
      <c r="J15" s="28">
        <v>65</v>
      </c>
      <c r="K15" s="25">
        <v>63.403333333333336</v>
      </c>
      <c r="L15" s="30">
        <v>45096.46</v>
      </c>
      <c r="M15" s="31">
        <f t="shared" si="1"/>
        <v>40586814</v>
      </c>
      <c r="N15" s="31">
        <f t="shared" si="2"/>
        <v>40.586813999999997</v>
      </c>
      <c r="O15" s="24">
        <f t="shared" si="3"/>
        <v>1.6920594430164895</v>
      </c>
      <c r="P15" s="24">
        <f t="shared" si="0"/>
        <v>4.1689880930700536</v>
      </c>
      <c r="S15" s="48" t="s">
        <v>14</v>
      </c>
      <c r="T15" s="48" t="s">
        <v>74</v>
      </c>
      <c r="U15" s="50">
        <v>65</v>
      </c>
      <c r="V15" s="51">
        <v>63.403333333333336</v>
      </c>
      <c r="W15" s="51">
        <f t="shared" si="4"/>
        <v>1.6920594430164895</v>
      </c>
    </row>
    <row r="16" spans="1:23" x14ac:dyDescent="0.25">
      <c r="A16" s="28" t="s">
        <v>14</v>
      </c>
      <c r="B16" s="28">
        <v>1</v>
      </c>
      <c r="C16" s="28">
        <v>1</v>
      </c>
      <c r="D16" s="28" t="s">
        <v>12</v>
      </c>
      <c r="E16" s="28">
        <v>2</v>
      </c>
      <c r="F16" s="27">
        <v>41820</v>
      </c>
      <c r="G16" s="26">
        <v>0.83333333333333304</v>
      </c>
      <c r="H16" s="27">
        <v>41821</v>
      </c>
      <c r="I16" s="26">
        <v>0.77083333333333304</v>
      </c>
      <c r="J16" s="28">
        <v>70</v>
      </c>
      <c r="K16" s="25">
        <v>36.936666666666675</v>
      </c>
      <c r="L16" s="30">
        <v>45096.46</v>
      </c>
      <c r="M16" s="31">
        <f t="shared" si="1"/>
        <v>40586814</v>
      </c>
      <c r="N16" s="31">
        <f t="shared" si="2"/>
        <v>40.586813999999997</v>
      </c>
      <c r="O16" s="24">
        <f t="shared" si="3"/>
        <v>1.3334190959868661</v>
      </c>
      <c r="P16" s="24">
        <f t="shared" si="0"/>
        <v>3.2853504982846551</v>
      </c>
      <c r="S16" s="48" t="s">
        <v>14</v>
      </c>
      <c r="T16" s="48" t="s">
        <v>74</v>
      </c>
      <c r="U16" s="50">
        <v>70</v>
      </c>
      <c r="V16" s="51">
        <v>36.936666666666675</v>
      </c>
      <c r="W16" s="51">
        <f t="shared" si="4"/>
        <v>1.3334190959868661</v>
      </c>
    </row>
    <row r="17" spans="1:23" x14ac:dyDescent="0.25">
      <c r="A17" s="28" t="s">
        <v>14</v>
      </c>
      <c r="B17" s="28">
        <v>1</v>
      </c>
      <c r="C17" s="28">
        <v>1</v>
      </c>
      <c r="D17" s="28" t="s">
        <v>12</v>
      </c>
      <c r="E17" s="28">
        <v>2</v>
      </c>
      <c r="F17" s="27">
        <v>41820</v>
      </c>
      <c r="G17" s="26">
        <v>0.83333333333333304</v>
      </c>
      <c r="H17" s="27">
        <v>41821</v>
      </c>
      <c r="I17" s="26">
        <v>0.77083333333333304</v>
      </c>
      <c r="J17" s="28">
        <v>75</v>
      </c>
      <c r="K17" s="25">
        <v>39.003333333333323</v>
      </c>
      <c r="L17" s="30">
        <v>45096.46</v>
      </c>
      <c r="M17" s="31">
        <f t="shared" si="1"/>
        <v>40586814</v>
      </c>
      <c r="N17" s="31">
        <f t="shared" si="2"/>
        <v>40.586813999999997</v>
      </c>
      <c r="O17" s="24">
        <f t="shared" si="3"/>
        <v>1.3584527827420168</v>
      </c>
      <c r="P17" s="24">
        <f t="shared" si="0"/>
        <v>3.3470298573867288</v>
      </c>
      <c r="S17" s="48" t="s">
        <v>14</v>
      </c>
      <c r="T17" s="48" t="s">
        <v>74</v>
      </c>
      <c r="U17" s="50">
        <v>75</v>
      </c>
      <c r="V17" s="51">
        <v>39.003333333333323</v>
      </c>
      <c r="W17" s="51">
        <f t="shared" si="4"/>
        <v>1.3584527827420168</v>
      </c>
    </row>
    <row r="18" spans="1:23" x14ac:dyDescent="0.25">
      <c r="A18" s="28" t="s">
        <v>14</v>
      </c>
      <c r="B18" s="28">
        <v>1</v>
      </c>
      <c r="C18" s="28">
        <v>1</v>
      </c>
      <c r="D18" s="28" t="s">
        <v>12</v>
      </c>
      <c r="E18" s="28">
        <v>2</v>
      </c>
      <c r="F18" s="27">
        <v>41820</v>
      </c>
      <c r="G18" s="26">
        <v>0.83333333333333304</v>
      </c>
      <c r="H18" s="27">
        <v>41821</v>
      </c>
      <c r="I18" s="26">
        <v>0.77083333333333304</v>
      </c>
      <c r="J18" s="28">
        <v>80</v>
      </c>
      <c r="K18" s="25">
        <v>67.069999999999993</v>
      </c>
      <c r="L18" s="30">
        <v>45096.46</v>
      </c>
      <c r="M18" s="31">
        <f t="shared" si="1"/>
        <v>40586814</v>
      </c>
      <c r="N18" s="31">
        <f t="shared" si="2"/>
        <v>40.586813999999997</v>
      </c>
      <c r="O18" s="24">
        <f t="shared" si="3"/>
        <v>1.7488289497580356</v>
      </c>
      <c r="P18" s="24">
        <f t="shared" si="0"/>
        <v>4.3088598916831362</v>
      </c>
      <c r="S18" s="48" t="s">
        <v>14</v>
      </c>
      <c r="T18" s="48" t="s">
        <v>74</v>
      </c>
      <c r="U18" s="50">
        <v>80</v>
      </c>
      <c r="V18" s="51">
        <v>67.069999999999993</v>
      </c>
      <c r="W18" s="51">
        <f t="shared" si="4"/>
        <v>1.7488289497580356</v>
      </c>
    </row>
    <row r="19" spans="1:23" x14ac:dyDescent="0.25">
      <c r="A19" s="28" t="s">
        <v>14</v>
      </c>
      <c r="B19" s="28">
        <v>1</v>
      </c>
      <c r="C19" s="28">
        <v>1</v>
      </c>
      <c r="D19" s="28" t="s">
        <v>12</v>
      </c>
      <c r="E19" s="28">
        <v>2</v>
      </c>
      <c r="F19" s="27">
        <v>41820</v>
      </c>
      <c r="G19" s="26">
        <v>0.83333333333333304</v>
      </c>
      <c r="H19" s="27">
        <v>41821</v>
      </c>
      <c r="I19" s="26">
        <v>0.77083333333333304</v>
      </c>
      <c r="J19" s="28">
        <v>85</v>
      </c>
      <c r="K19" s="25">
        <v>78.63666666666667</v>
      </c>
      <c r="L19" s="30">
        <v>45096.46</v>
      </c>
      <c r="M19" s="31">
        <f t="shared" si="1"/>
        <v>40586814</v>
      </c>
      <c r="N19" s="31">
        <f t="shared" si="2"/>
        <v>40.586813999999997</v>
      </c>
      <c r="O19" s="24">
        <f t="shared" si="3"/>
        <v>1.9406954580637092</v>
      </c>
      <c r="P19" s="24">
        <f t="shared" si="0"/>
        <v>4.7815910311750738</v>
      </c>
      <c r="S19" s="48" t="s">
        <v>14</v>
      </c>
      <c r="T19" s="48" t="s">
        <v>74</v>
      </c>
      <c r="U19" s="50">
        <v>85</v>
      </c>
      <c r="V19" s="51">
        <v>78.63666666666667</v>
      </c>
      <c r="W19" s="51">
        <f t="shared" si="4"/>
        <v>1.9406954580637092</v>
      </c>
    </row>
    <row r="20" spans="1:23" x14ac:dyDescent="0.25">
      <c r="A20" s="28" t="s">
        <v>14</v>
      </c>
      <c r="B20" s="28">
        <v>1</v>
      </c>
      <c r="C20" s="28">
        <v>1</v>
      </c>
      <c r="D20" s="28" t="s">
        <v>12</v>
      </c>
      <c r="E20" s="28">
        <v>2</v>
      </c>
      <c r="F20" s="27">
        <v>41820</v>
      </c>
      <c r="G20" s="26">
        <v>0.83333333333333304</v>
      </c>
      <c r="H20" s="27">
        <v>41821</v>
      </c>
      <c r="I20" s="26">
        <v>0.77083333333333304</v>
      </c>
      <c r="J20" s="28">
        <v>90</v>
      </c>
      <c r="K20" s="25">
        <v>42.103333333333325</v>
      </c>
      <c r="L20" s="30">
        <v>45096.46</v>
      </c>
      <c r="M20" s="31">
        <f t="shared" si="1"/>
        <v>40586814</v>
      </c>
      <c r="N20" s="31">
        <f t="shared" si="2"/>
        <v>40.586813999999997</v>
      </c>
      <c r="O20" s="24">
        <f t="shared" si="3"/>
        <v>1.3968872835491417</v>
      </c>
      <c r="P20" s="24">
        <f t="shared" si="0"/>
        <v>3.441726871069855</v>
      </c>
      <c r="S20" s="48" t="s">
        <v>14</v>
      </c>
      <c r="T20" s="48" t="s">
        <v>74</v>
      </c>
      <c r="U20" s="50">
        <v>90</v>
      </c>
      <c r="V20" s="51">
        <v>42.103333333333325</v>
      </c>
      <c r="W20" s="51">
        <f t="shared" si="4"/>
        <v>1.3968872835491417</v>
      </c>
    </row>
    <row r="21" spans="1:23" x14ac:dyDescent="0.25">
      <c r="A21" s="28" t="s">
        <v>14</v>
      </c>
      <c r="B21" s="28">
        <v>1</v>
      </c>
      <c r="C21" s="28">
        <v>1</v>
      </c>
      <c r="D21" s="28" t="s">
        <v>12</v>
      </c>
      <c r="E21" s="28">
        <v>2</v>
      </c>
      <c r="F21" s="27">
        <v>41820</v>
      </c>
      <c r="G21" s="26">
        <v>0.83333333333333304</v>
      </c>
      <c r="H21" s="27">
        <v>41821</v>
      </c>
      <c r="I21" s="26">
        <v>0.77083333333333304</v>
      </c>
      <c r="J21" s="28">
        <v>95</v>
      </c>
      <c r="K21" s="25">
        <v>5.4699999999999989</v>
      </c>
      <c r="L21" s="30">
        <v>45096.46</v>
      </c>
      <c r="M21" s="31">
        <f t="shared" si="1"/>
        <v>40586814</v>
      </c>
      <c r="N21" s="31">
        <f t="shared" si="2"/>
        <v>40.586813999999997</v>
      </c>
      <c r="O21" s="24">
        <f t="shared" si="3"/>
        <v>1.0045567428950659</v>
      </c>
      <c r="P21" s="24">
        <f t="shared" si="0"/>
        <v>2.4750815446983987</v>
      </c>
      <c r="S21" s="48" t="s">
        <v>14</v>
      </c>
      <c r="T21" s="48" t="s">
        <v>74</v>
      </c>
      <c r="U21" s="50">
        <v>95</v>
      </c>
      <c r="V21" s="51">
        <v>5.4699999999999989</v>
      </c>
      <c r="W21" s="51">
        <f t="shared" si="4"/>
        <v>1.0045567428950659</v>
      </c>
    </row>
    <row r="22" spans="1:23" x14ac:dyDescent="0.25">
      <c r="A22" s="28" t="s">
        <v>14</v>
      </c>
      <c r="B22" s="28">
        <v>1</v>
      </c>
      <c r="C22" s="28">
        <v>1</v>
      </c>
      <c r="D22" s="28" t="s">
        <v>12</v>
      </c>
      <c r="E22" s="28">
        <v>2</v>
      </c>
      <c r="F22" s="27">
        <v>41820</v>
      </c>
      <c r="G22" s="26">
        <v>0.83333333333333304</v>
      </c>
      <c r="H22" s="27">
        <v>41821</v>
      </c>
      <c r="I22" s="26">
        <v>0.77083333333333304</v>
      </c>
      <c r="J22" s="28">
        <v>100</v>
      </c>
      <c r="K22" s="25">
        <v>37.77000000000001</v>
      </c>
      <c r="L22" s="30">
        <v>45096.46</v>
      </c>
      <c r="M22" s="31">
        <f t="shared" si="1"/>
        <v>40586814</v>
      </c>
      <c r="N22" s="31">
        <f t="shared" si="2"/>
        <v>40.586813999999997</v>
      </c>
      <c r="O22" s="24">
        <f t="shared" si="3"/>
        <v>1.3434573355509292</v>
      </c>
      <c r="P22" s="24">
        <f t="shared" si="0"/>
        <v>3.3100832589395397</v>
      </c>
      <c r="S22" s="48" t="s">
        <v>14</v>
      </c>
      <c r="T22" s="48" t="s">
        <v>74</v>
      </c>
      <c r="U22" s="50">
        <v>100</v>
      </c>
      <c r="V22" s="51">
        <v>37.77000000000001</v>
      </c>
      <c r="W22" s="51">
        <f t="shared" si="4"/>
        <v>1.3434573355509292</v>
      </c>
    </row>
    <row r="23" spans="1:23" x14ac:dyDescent="0.25">
      <c r="A23" s="28" t="s">
        <v>14</v>
      </c>
      <c r="B23" s="28">
        <v>1</v>
      </c>
      <c r="C23" s="28">
        <v>1</v>
      </c>
      <c r="D23" s="28" t="s">
        <v>12</v>
      </c>
      <c r="E23" s="28">
        <v>2</v>
      </c>
      <c r="F23" s="27">
        <v>41820</v>
      </c>
      <c r="G23" s="26">
        <v>0.83333333333333304</v>
      </c>
      <c r="H23" s="27">
        <v>41821</v>
      </c>
      <c r="I23" s="26">
        <v>0.77083333333333304</v>
      </c>
      <c r="J23" s="28">
        <v>105</v>
      </c>
      <c r="K23" s="25">
        <v>12.603333333333344</v>
      </c>
      <c r="L23" s="30">
        <v>45096.46</v>
      </c>
      <c r="M23" s="31">
        <f t="shared" si="1"/>
        <v>40586814</v>
      </c>
      <c r="N23" s="31">
        <f t="shared" si="2"/>
        <v>40.586813999999997</v>
      </c>
      <c r="O23" s="24">
        <f t="shared" si="3"/>
        <v>1.0711645192070249</v>
      </c>
      <c r="P23" s="24">
        <f t="shared" si="0"/>
        <v>2.6391934070189027</v>
      </c>
      <c r="S23" s="48" t="s">
        <v>14</v>
      </c>
      <c r="T23" s="48" t="s">
        <v>74</v>
      </c>
      <c r="U23" s="50">
        <v>105</v>
      </c>
      <c r="V23" s="51">
        <v>12.603333333333344</v>
      </c>
      <c r="W23" s="51">
        <f t="shared" si="4"/>
        <v>1.0711645192070249</v>
      </c>
    </row>
    <row r="24" spans="1:23" x14ac:dyDescent="0.25">
      <c r="A24" s="28" t="s">
        <v>14</v>
      </c>
      <c r="B24" s="28">
        <v>1</v>
      </c>
      <c r="C24" s="28">
        <v>1</v>
      </c>
      <c r="D24" s="28" t="s">
        <v>12</v>
      </c>
      <c r="E24" s="28">
        <v>2</v>
      </c>
      <c r="F24" s="27">
        <v>41820</v>
      </c>
      <c r="G24" s="26">
        <v>0.83333333333333304</v>
      </c>
      <c r="H24" s="27">
        <v>41821</v>
      </c>
      <c r="I24" s="26">
        <v>0.77083333333333304</v>
      </c>
      <c r="J24" s="28">
        <v>110</v>
      </c>
      <c r="K24" s="25">
        <v>37.203333333333326</v>
      </c>
      <c r="L24" s="30">
        <v>45096.46</v>
      </c>
      <c r="M24" s="31">
        <f t="shared" si="1"/>
        <v>40586814</v>
      </c>
      <c r="N24" s="31">
        <f t="shared" si="2"/>
        <v>40.586813999999997</v>
      </c>
      <c r="O24" s="24">
        <f t="shared" si="3"/>
        <v>1.3366231451382726</v>
      </c>
      <c r="P24" s="24">
        <f t="shared" si="0"/>
        <v>3.2932448088639639</v>
      </c>
      <c r="S24" s="48" t="s">
        <v>14</v>
      </c>
      <c r="T24" s="48" t="s">
        <v>74</v>
      </c>
      <c r="U24" s="50">
        <v>110</v>
      </c>
      <c r="V24" s="51">
        <v>37.203333333333326</v>
      </c>
      <c r="W24" s="51">
        <f t="shared" si="4"/>
        <v>1.3366231451382726</v>
      </c>
    </row>
    <row r="25" spans="1:23" x14ac:dyDescent="0.25">
      <c r="A25" s="28" t="s">
        <v>14</v>
      </c>
      <c r="B25" s="28">
        <v>1</v>
      </c>
      <c r="C25" s="28">
        <v>1</v>
      </c>
      <c r="D25" s="28" t="s">
        <v>12</v>
      </c>
      <c r="E25" s="28">
        <v>2</v>
      </c>
      <c r="F25" s="27">
        <v>41820</v>
      </c>
      <c r="G25" s="26">
        <v>0.83333333333333304</v>
      </c>
      <c r="H25" s="27">
        <v>41821</v>
      </c>
      <c r="I25" s="26">
        <v>0.77083333333333304</v>
      </c>
      <c r="J25" s="28">
        <v>115</v>
      </c>
      <c r="K25" s="25">
        <v>21.670000000000005</v>
      </c>
      <c r="L25" s="30">
        <v>45096.46</v>
      </c>
      <c r="M25" s="31">
        <f t="shared" si="1"/>
        <v>40586814</v>
      </c>
      <c r="N25" s="31">
        <f t="shared" si="2"/>
        <v>40.586813999999997</v>
      </c>
      <c r="O25" s="24">
        <f t="shared" si="3"/>
        <v>1.162236762960017</v>
      </c>
      <c r="P25" s="24">
        <f t="shared" si="0"/>
        <v>2.8635821549334155</v>
      </c>
      <c r="S25" s="48" t="s">
        <v>14</v>
      </c>
      <c r="T25" s="48" t="s">
        <v>74</v>
      </c>
      <c r="U25" s="50">
        <v>115</v>
      </c>
      <c r="V25" s="51">
        <v>21.670000000000005</v>
      </c>
      <c r="W25" s="51">
        <f t="shared" si="4"/>
        <v>1.162236762960017</v>
      </c>
    </row>
    <row r="26" spans="1:23" x14ac:dyDescent="0.25">
      <c r="A26" s="28" t="s">
        <v>14</v>
      </c>
      <c r="B26" s="28">
        <v>1</v>
      </c>
      <c r="C26" s="28">
        <v>1</v>
      </c>
      <c r="D26" s="28" t="s">
        <v>12</v>
      </c>
      <c r="E26" s="28">
        <v>2</v>
      </c>
      <c r="F26" s="27">
        <v>41820</v>
      </c>
      <c r="G26" s="26">
        <v>0.83333333333333304</v>
      </c>
      <c r="H26" s="27">
        <v>41821</v>
      </c>
      <c r="I26" s="26">
        <v>0.77083333333333304</v>
      </c>
      <c r="J26" s="28">
        <v>120</v>
      </c>
      <c r="K26" s="25">
        <v>35.936666666666675</v>
      </c>
      <c r="L26" s="30">
        <v>45096.46</v>
      </c>
      <c r="M26" s="31">
        <f t="shared" si="1"/>
        <v>40586814</v>
      </c>
      <c r="N26" s="31">
        <f t="shared" si="2"/>
        <v>40.586813999999997</v>
      </c>
      <c r="O26" s="24">
        <f t="shared" si="3"/>
        <v>1.3214721659498199</v>
      </c>
      <c r="P26" s="24">
        <f t="shared" si="0"/>
        <v>3.2559150022217072</v>
      </c>
      <c r="S26" s="48" t="s">
        <v>14</v>
      </c>
      <c r="T26" s="48" t="s">
        <v>74</v>
      </c>
      <c r="U26" s="50">
        <v>120</v>
      </c>
      <c r="V26" s="51">
        <v>35.936666666666675</v>
      </c>
      <c r="W26" s="51">
        <f t="shared" si="4"/>
        <v>1.3214721659498199</v>
      </c>
    </row>
    <row r="27" spans="1:23" x14ac:dyDescent="0.25">
      <c r="A27" s="28" t="s">
        <v>14</v>
      </c>
      <c r="B27" s="28">
        <v>1</v>
      </c>
      <c r="C27" s="28">
        <v>1</v>
      </c>
      <c r="D27" s="28" t="s">
        <v>12</v>
      </c>
      <c r="E27" s="28">
        <v>2</v>
      </c>
      <c r="F27" s="27">
        <v>41820</v>
      </c>
      <c r="G27" s="26">
        <v>0.83333333333333304</v>
      </c>
      <c r="H27" s="27">
        <v>41821</v>
      </c>
      <c r="I27" s="26">
        <v>0.77083333333333304</v>
      </c>
      <c r="J27" s="28">
        <v>125</v>
      </c>
      <c r="K27" s="25">
        <v>-1.3300000000000125</v>
      </c>
      <c r="L27" s="30">
        <v>45096.46</v>
      </c>
      <c r="M27" s="31">
        <f t="shared" si="1"/>
        <v>40586814</v>
      </c>
      <c r="N27" s="31">
        <f t="shared" si="2"/>
        <v>40.586813999999997</v>
      </c>
      <c r="O27" s="24">
        <f t="shared" si="3"/>
        <v>0.94492132622444047</v>
      </c>
      <c r="P27" s="24">
        <f t="shared" si="0"/>
        <v>2.3281485613146193</v>
      </c>
      <c r="S27" s="48" t="s">
        <v>14</v>
      </c>
      <c r="T27" s="48" t="s">
        <v>74</v>
      </c>
      <c r="U27" s="50">
        <v>125</v>
      </c>
      <c r="V27" s="51">
        <v>-1.3300000000000125</v>
      </c>
      <c r="W27" s="51">
        <f t="shared" si="4"/>
        <v>0.94492132622444047</v>
      </c>
    </row>
    <row r="28" spans="1:23" x14ac:dyDescent="0.25">
      <c r="A28" s="28" t="s">
        <v>14</v>
      </c>
      <c r="B28" s="28">
        <v>1</v>
      </c>
      <c r="C28" s="28">
        <v>1</v>
      </c>
      <c r="D28" s="28" t="s">
        <v>12</v>
      </c>
      <c r="E28" s="28">
        <v>2</v>
      </c>
      <c r="F28" s="27">
        <v>41820</v>
      </c>
      <c r="G28" s="26">
        <v>0.83333333333333304</v>
      </c>
      <c r="H28" s="27">
        <v>41821</v>
      </c>
      <c r="I28" s="26">
        <v>0.77083333333333304</v>
      </c>
      <c r="J28" s="28">
        <v>130</v>
      </c>
      <c r="K28" s="25">
        <v>3.0033333333333396</v>
      </c>
      <c r="L28" s="30">
        <v>45096.46</v>
      </c>
      <c r="M28" s="31">
        <f t="shared" si="1"/>
        <v>40586814</v>
      </c>
      <c r="N28" s="31">
        <f t="shared" si="2"/>
        <v>40.586813999999997</v>
      </c>
      <c r="O28" s="24">
        <f t="shared" si="3"/>
        <v>0.98250130437973526</v>
      </c>
      <c r="P28" s="24">
        <f t="shared" si="0"/>
        <v>2.4207401556075219</v>
      </c>
      <c r="S28" s="48" t="s">
        <v>14</v>
      </c>
      <c r="T28" s="48" t="s">
        <v>74</v>
      </c>
      <c r="U28" s="50">
        <v>130</v>
      </c>
      <c r="V28" s="51">
        <v>3.0033333333333396</v>
      </c>
      <c r="W28" s="51">
        <f t="shared" si="4"/>
        <v>0.98250130437973526</v>
      </c>
    </row>
    <row r="29" spans="1:23" x14ac:dyDescent="0.25">
      <c r="A29" s="28" t="s">
        <v>14</v>
      </c>
      <c r="B29" s="28">
        <v>1</v>
      </c>
      <c r="C29" s="28">
        <v>1</v>
      </c>
      <c r="D29" s="28" t="s">
        <v>12</v>
      </c>
      <c r="E29" s="28">
        <v>2</v>
      </c>
      <c r="F29" s="27">
        <v>41820</v>
      </c>
      <c r="G29" s="26">
        <v>0.83333333333333304</v>
      </c>
      <c r="H29" s="27">
        <v>41821</v>
      </c>
      <c r="I29" s="26">
        <v>0.77083333333333304</v>
      </c>
      <c r="J29" s="28">
        <v>135</v>
      </c>
      <c r="K29" s="25">
        <v>71.27</v>
      </c>
      <c r="L29" s="30">
        <v>45096.46</v>
      </c>
      <c r="M29" s="31">
        <f t="shared" si="1"/>
        <v>40586814</v>
      </c>
      <c r="N29" s="31">
        <f t="shared" si="2"/>
        <v>40.586813999999997</v>
      </c>
      <c r="O29" s="24">
        <f t="shared" si="3"/>
        <v>1.8161999747544006</v>
      </c>
      <c r="P29" s="24">
        <f t="shared" si="0"/>
        <v>4.4748522876281953</v>
      </c>
      <c r="S29" s="48" t="s">
        <v>14</v>
      </c>
      <c r="T29" s="48" t="s">
        <v>74</v>
      </c>
      <c r="U29" s="50">
        <v>135</v>
      </c>
      <c r="V29" s="51">
        <v>71.27</v>
      </c>
      <c r="W29" s="51">
        <f t="shared" si="4"/>
        <v>1.8161999747544006</v>
      </c>
    </row>
    <row r="30" spans="1:23" x14ac:dyDescent="0.25">
      <c r="A30" s="28" t="s">
        <v>14</v>
      </c>
      <c r="B30" s="28">
        <v>1</v>
      </c>
      <c r="C30" s="28">
        <v>1</v>
      </c>
      <c r="D30" s="28" t="s">
        <v>12</v>
      </c>
      <c r="E30" s="28">
        <v>2</v>
      </c>
      <c r="F30" s="27">
        <v>41820</v>
      </c>
      <c r="G30" s="26">
        <v>0.83333333333333304</v>
      </c>
      <c r="H30" s="27">
        <v>41821</v>
      </c>
      <c r="I30" s="26">
        <v>0.77083333333333304</v>
      </c>
      <c r="J30" s="28">
        <v>140</v>
      </c>
      <c r="K30" s="25">
        <v>44.503333333333337</v>
      </c>
      <c r="L30" s="30">
        <v>45096.46</v>
      </c>
      <c r="M30" s="31">
        <f t="shared" si="1"/>
        <v>40586814</v>
      </c>
      <c r="N30" s="31">
        <f t="shared" si="2"/>
        <v>40.586813999999997</v>
      </c>
      <c r="O30" s="24">
        <f t="shared" si="3"/>
        <v>1.4273882736981365</v>
      </c>
      <c r="P30" s="24">
        <f t="shared" si="0"/>
        <v>3.5168768696605173</v>
      </c>
      <c r="S30" s="48" t="s">
        <v>14</v>
      </c>
      <c r="T30" s="48" t="s">
        <v>74</v>
      </c>
      <c r="U30" s="50">
        <v>140</v>
      </c>
      <c r="V30" s="51">
        <v>44.503333333333337</v>
      </c>
      <c r="W30" s="51">
        <f t="shared" si="4"/>
        <v>1.4273882736981365</v>
      </c>
    </row>
    <row r="31" spans="1:23" x14ac:dyDescent="0.25">
      <c r="A31" s="28" t="s">
        <v>14</v>
      </c>
      <c r="B31" s="28">
        <v>1</v>
      </c>
      <c r="C31" s="28">
        <v>1</v>
      </c>
      <c r="D31" s="28" t="s">
        <v>12</v>
      </c>
      <c r="E31" s="28">
        <v>2</v>
      </c>
      <c r="F31" s="27">
        <v>41820</v>
      </c>
      <c r="G31" s="26">
        <v>0.83333333333333304</v>
      </c>
      <c r="H31" s="27">
        <v>41821</v>
      </c>
      <c r="I31" s="26">
        <v>0.77083333333333304</v>
      </c>
      <c r="J31" s="28">
        <v>145</v>
      </c>
      <c r="K31" s="25">
        <v>63.169999999999987</v>
      </c>
      <c r="L31" s="30">
        <v>45096.46</v>
      </c>
      <c r="M31" s="31">
        <f t="shared" si="1"/>
        <v>40586814</v>
      </c>
      <c r="N31" s="31">
        <f t="shared" si="2"/>
        <v>40.586813999999997</v>
      </c>
      <c r="O31" s="24">
        <f t="shared" si="3"/>
        <v>1.6885098465669035</v>
      </c>
      <c r="P31" s="24">
        <f t="shared" si="0"/>
        <v>4.1602424042618953</v>
      </c>
      <c r="S31" s="48" t="s">
        <v>14</v>
      </c>
      <c r="T31" s="48" t="s">
        <v>74</v>
      </c>
      <c r="U31" s="50">
        <v>145</v>
      </c>
      <c r="V31" s="51">
        <v>63.169999999999987</v>
      </c>
      <c r="W31" s="51">
        <f t="shared" si="4"/>
        <v>1.6885098465669035</v>
      </c>
    </row>
    <row r="32" spans="1:23" x14ac:dyDescent="0.25">
      <c r="A32" s="28" t="s">
        <v>14</v>
      </c>
      <c r="B32" s="28">
        <v>1</v>
      </c>
      <c r="C32" s="28">
        <v>1</v>
      </c>
      <c r="D32" s="28" t="s">
        <v>12</v>
      </c>
      <c r="E32" s="28">
        <v>2</v>
      </c>
      <c r="F32" s="27">
        <v>41820</v>
      </c>
      <c r="G32" s="26">
        <v>0.83333333333333304</v>
      </c>
      <c r="H32" s="27">
        <v>41821</v>
      </c>
      <c r="I32" s="26">
        <v>0.77083333333333304</v>
      </c>
      <c r="J32" s="28">
        <v>150</v>
      </c>
      <c r="K32" s="25">
        <v>25.203333333333347</v>
      </c>
      <c r="L32" s="30">
        <v>45096.46</v>
      </c>
      <c r="M32" s="31">
        <f t="shared" si="1"/>
        <v>40586814</v>
      </c>
      <c r="N32" s="31">
        <f t="shared" si="2"/>
        <v>40.586813999999997</v>
      </c>
      <c r="O32" s="24">
        <f t="shared" si="3"/>
        <v>1.1997898211037563</v>
      </c>
      <c r="P32" s="24">
        <f t="shared" si="0"/>
        <v>2.9561074222375678</v>
      </c>
      <c r="S32" s="48" t="s">
        <v>14</v>
      </c>
      <c r="T32" s="48" t="s">
        <v>74</v>
      </c>
      <c r="U32" s="50">
        <v>150</v>
      </c>
      <c r="V32" s="51">
        <v>25.203333333333347</v>
      </c>
      <c r="W32" s="51">
        <f t="shared" si="4"/>
        <v>1.1997898211037563</v>
      </c>
    </row>
    <row r="33" spans="1:23" x14ac:dyDescent="0.25">
      <c r="A33" s="28" t="s">
        <v>14</v>
      </c>
      <c r="B33" s="28">
        <v>1</v>
      </c>
      <c r="C33" s="28">
        <v>1</v>
      </c>
      <c r="D33" s="28" t="s">
        <v>12</v>
      </c>
      <c r="E33" s="28">
        <v>2</v>
      </c>
      <c r="F33" s="27">
        <v>41820</v>
      </c>
      <c r="G33" s="26">
        <v>0.83333333333333304</v>
      </c>
      <c r="H33" s="27">
        <v>41821</v>
      </c>
      <c r="I33" s="26">
        <v>0.77083333333333304</v>
      </c>
      <c r="J33" s="28">
        <v>155</v>
      </c>
      <c r="K33" s="25">
        <v>63.703333333333326</v>
      </c>
      <c r="L33" s="30">
        <v>45096.46</v>
      </c>
      <c r="M33" s="31">
        <f t="shared" si="1"/>
        <v>40586814</v>
      </c>
      <c r="N33" s="31">
        <f t="shared" si="2"/>
        <v>40.586813999999997</v>
      </c>
      <c r="O33" s="24">
        <f t="shared" si="3"/>
        <v>1.6966341766238535</v>
      </c>
      <c r="P33" s="24">
        <f t="shared" si="0"/>
        <v>4.1802595705685439</v>
      </c>
      <c r="S33" s="48" t="s">
        <v>14</v>
      </c>
      <c r="T33" s="48" t="s">
        <v>74</v>
      </c>
      <c r="U33" s="50">
        <v>155</v>
      </c>
      <c r="V33" s="51">
        <v>63.703333333333326</v>
      </c>
      <c r="W33" s="51">
        <f t="shared" si="4"/>
        <v>1.6966341766238535</v>
      </c>
    </row>
    <row r="34" spans="1:23" x14ac:dyDescent="0.25">
      <c r="A34" s="28" t="s">
        <v>14</v>
      </c>
      <c r="B34" s="28">
        <v>1</v>
      </c>
      <c r="C34" s="28">
        <v>1</v>
      </c>
      <c r="D34" s="28" t="s">
        <v>12</v>
      </c>
      <c r="E34" s="28">
        <v>2</v>
      </c>
      <c r="F34" s="27">
        <v>41820</v>
      </c>
      <c r="G34" s="26">
        <v>0.83333333333333304</v>
      </c>
      <c r="H34" s="27">
        <v>41821</v>
      </c>
      <c r="I34" s="26">
        <v>0.77083333333333304</v>
      </c>
      <c r="J34" s="28">
        <v>160</v>
      </c>
      <c r="K34" s="25">
        <v>22.336666666666673</v>
      </c>
      <c r="L34" s="30">
        <v>45096.46</v>
      </c>
      <c r="M34" s="31">
        <f t="shared" si="1"/>
        <v>40586814</v>
      </c>
      <c r="N34" s="31">
        <f t="shared" si="2"/>
        <v>40.586813999999997</v>
      </c>
      <c r="O34" s="24">
        <f t="shared" si="3"/>
        <v>1.1692311457028701</v>
      </c>
      <c r="P34" s="24">
        <f t="shared" si="0"/>
        <v>2.8808152955855815</v>
      </c>
      <c r="S34" s="48" t="s">
        <v>14</v>
      </c>
      <c r="T34" s="48" t="s">
        <v>74</v>
      </c>
      <c r="U34" s="50">
        <v>160</v>
      </c>
      <c r="V34" s="51">
        <v>22.336666666666673</v>
      </c>
      <c r="W34" s="51">
        <f t="shared" si="4"/>
        <v>1.1692311457028701</v>
      </c>
    </row>
    <row r="35" spans="1:23" x14ac:dyDescent="0.25">
      <c r="A35" s="28" t="s">
        <v>14</v>
      </c>
      <c r="B35" s="28">
        <v>1</v>
      </c>
      <c r="C35" s="28">
        <v>2</v>
      </c>
      <c r="D35" s="28" t="s">
        <v>13</v>
      </c>
      <c r="E35" s="28">
        <v>1</v>
      </c>
      <c r="F35" s="27">
        <v>41820</v>
      </c>
      <c r="G35" s="26">
        <v>0.83333333333333304</v>
      </c>
      <c r="H35" s="27">
        <v>41821</v>
      </c>
      <c r="I35" s="26">
        <v>0.77083333333333304</v>
      </c>
      <c r="J35" s="28">
        <v>0</v>
      </c>
      <c r="K35" s="25">
        <v>155.97333333333333</v>
      </c>
      <c r="L35" s="30">
        <v>45096.46</v>
      </c>
      <c r="M35" s="31">
        <f t="shared" si="1"/>
        <v>40586814</v>
      </c>
      <c r="N35" s="31">
        <f t="shared" si="2"/>
        <v>40.586813999999997</v>
      </c>
      <c r="O35" s="24">
        <f t="shared" si="3"/>
        <v>3.8925964092611949</v>
      </c>
      <c r="P35" s="24">
        <f t="shared" si="0"/>
        <v>9.5907907658413283</v>
      </c>
      <c r="S35" s="48" t="s">
        <v>14</v>
      </c>
      <c r="T35" s="48" t="s">
        <v>74</v>
      </c>
      <c r="U35" s="50">
        <v>165</v>
      </c>
      <c r="V35" s="52">
        <v>22.33</v>
      </c>
      <c r="W35" s="51">
        <f t="shared" si="4"/>
        <v>1.1691609939387018</v>
      </c>
    </row>
    <row r="36" spans="1:23" x14ac:dyDescent="0.25">
      <c r="A36" s="28" t="s">
        <v>14</v>
      </c>
      <c r="B36" s="28">
        <v>1</v>
      </c>
      <c r="C36" s="28">
        <v>2</v>
      </c>
      <c r="D36" s="28" t="s">
        <v>13</v>
      </c>
      <c r="E36" s="28">
        <v>1</v>
      </c>
      <c r="F36" s="27">
        <v>41820</v>
      </c>
      <c r="G36" s="26">
        <v>0.83333333333333304</v>
      </c>
      <c r="H36" s="27">
        <v>41821</v>
      </c>
      <c r="I36" s="26">
        <v>0.77083333333333304</v>
      </c>
      <c r="J36" s="28">
        <v>5</v>
      </c>
      <c r="K36" s="25">
        <v>160.60666666666668</v>
      </c>
      <c r="L36" s="30">
        <v>45096.46</v>
      </c>
      <c r="M36" s="31">
        <f t="shared" si="1"/>
        <v>40586814</v>
      </c>
      <c r="N36" s="31">
        <f t="shared" si="2"/>
        <v>40.586813999999997</v>
      </c>
      <c r="O36" s="24">
        <f t="shared" si="3"/>
        <v>4.0583496156948415</v>
      </c>
      <c r="P36" s="24">
        <f t="shared" si="0"/>
        <v>9.999182531781976</v>
      </c>
      <c r="S36" s="48" t="s">
        <v>14</v>
      </c>
      <c r="T36" s="48" t="s">
        <v>74</v>
      </c>
      <c r="U36" s="50">
        <v>170</v>
      </c>
      <c r="V36" s="52">
        <v>49.513333333333343</v>
      </c>
      <c r="W36" s="51">
        <f t="shared" si="4"/>
        <v>1.4932222851535548</v>
      </c>
    </row>
    <row r="37" spans="1:23" x14ac:dyDescent="0.25">
      <c r="A37" s="28" t="s">
        <v>14</v>
      </c>
      <c r="B37" s="28">
        <v>1</v>
      </c>
      <c r="C37" s="28">
        <v>2</v>
      </c>
      <c r="D37" s="28" t="s">
        <v>13</v>
      </c>
      <c r="E37" s="28">
        <v>1</v>
      </c>
      <c r="F37" s="27">
        <v>41820</v>
      </c>
      <c r="G37" s="26">
        <v>0.83333333333333304</v>
      </c>
      <c r="H37" s="27">
        <v>41821</v>
      </c>
      <c r="I37" s="26">
        <v>0.77083333333333304</v>
      </c>
      <c r="J37" s="28">
        <v>10</v>
      </c>
      <c r="K37" s="25">
        <v>179.74</v>
      </c>
      <c r="L37" s="30">
        <v>45096.46</v>
      </c>
      <c r="M37" s="31">
        <f t="shared" si="1"/>
        <v>40586814</v>
      </c>
      <c r="N37" s="31">
        <f t="shared" si="2"/>
        <v>40.586813999999997</v>
      </c>
      <c r="O37" s="24">
        <f t="shared" si="3"/>
        <v>4.8209759767752001</v>
      </c>
      <c r="P37" s="24">
        <f t="shared" si="0"/>
        <v>11.878182842277791</v>
      </c>
      <c r="S37" s="48" t="s">
        <v>14</v>
      </c>
      <c r="T37" s="48" t="s">
        <v>74</v>
      </c>
      <c r="U37" s="50">
        <v>175</v>
      </c>
      <c r="V37" s="52">
        <v>7.5133333333333381</v>
      </c>
      <c r="W37" s="51">
        <f t="shared" si="4"/>
        <v>1.0232014540612053</v>
      </c>
    </row>
    <row r="38" spans="1:23" x14ac:dyDescent="0.25">
      <c r="A38" s="28" t="s">
        <v>14</v>
      </c>
      <c r="B38" s="28">
        <v>1</v>
      </c>
      <c r="C38" s="28">
        <v>2</v>
      </c>
      <c r="D38" s="28" t="s">
        <v>13</v>
      </c>
      <c r="E38" s="28">
        <v>1</v>
      </c>
      <c r="F38" s="27">
        <v>41820</v>
      </c>
      <c r="G38" s="26">
        <v>0.83333333333333304</v>
      </c>
      <c r="H38" s="27">
        <v>41821</v>
      </c>
      <c r="I38" s="26">
        <v>0.77083333333333304</v>
      </c>
      <c r="J38" s="28">
        <v>15</v>
      </c>
      <c r="K38" s="25">
        <v>184.27333333333331</v>
      </c>
      <c r="L38" s="30">
        <v>45096.46</v>
      </c>
      <c r="M38" s="31">
        <f t="shared" si="1"/>
        <v>40586814</v>
      </c>
      <c r="N38" s="31">
        <f t="shared" si="2"/>
        <v>40.586813999999997</v>
      </c>
      <c r="O38" s="24">
        <f t="shared" si="3"/>
        <v>5.0217395238411608</v>
      </c>
      <c r="P38" s="24">
        <f t="shared" si="0"/>
        <v>12.372834989810141</v>
      </c>
      <c r="S38" s="48" t="s">
        <v>14</v>
      </c>
      <c r="T38" s="48" t="s">
        <v>74</v>
      </c>
      <c r="U38" s="50">
        <v>180</v>
      </c>
      <c r="V38" s="52">
        <v>17.746666666666666</v>
      </c>
      <c r="W38" s="51">
        <f t="shared" si="4"/>
        <v>1.1219142659518573</v>
      </c>
    </row>
    <row r="39" spans="1:23" x14ac:dyDescent="0.25">
      <c r="A39" s="28" t="s">
        <v>14</v>
      </c>
      <c r="B39" s="28">
        <v>1</v>
      </c>
      <c r="C39" s="28">
        <v>2</v>
      </c>
      <c r="D39" s="28" t="s">
        <v>13</v>
      </c>
      <c r="E39" s="28">
        <v>1</v>
      </c>
      <c r="F39" s="27">
        <v>41820</v>
      </c>
      <c r="G39" s="26">
        <v>0.83333333333333304</v>
      </c>
      <c r="H39" s="27">
        <v>41821</v>
      </c>
      <c r="I39" s="26">
        <v>0.77083333333333304</v>
      </c>
      <c r="J39" s="28">
        <v>20</v>
      </c>
      <c r="K39" s="25">
        <v>131.30666666666667</v>
      </c>
      <c r="L39" s="30">
        <v>45096.46</v>
      </c>
      <c r="M39" s="31">
        <f t="shared" si="1"/>
        <v>40586814</v>
      </c>
      <c r="N39" s="31">
        <f t="shared" si="2"/>
        <v>40.586813999999997</v>
      </c>
      <c r="O39" s="24">
        <f t="shared" si="3"/>
        <v>3.1176402713312164</v>
      </c>
      <c r="P39" s="24">
        <f t="shared" si="0"/>
        <v>7.6814116804812924</v>
      </c>
      <c r="S39" s="48" t="s">
        <v>14</v>
      </c>
      <c r="T39" s="48" t="s">
        <v>74</v>
      </c>
      <c r="U39" s="50">
        <v>185</v>
      </c>
      <c r="V39" s="52">
        <v>24.546666666666656</v>
      </c>
      <c r="W39" s="51">
        <f t="shared" si="4"/>
        <v>1.1927199752335909</v>
      </c>
    </row>
    <row r="40" spans="1:23" x14ac:dyDescent="0.25">
      <c r="A40" s="28" t="s">
        <v>14</v>
      </c>
      <c r="B40" s="28">
        <v>1</v>
      </c>
      <c r="C40" s="28">
        <v>2</v>
      </c>
      <c r="D40" s="28" t="s">
        <v>13</v>
      </c>
      <c r="E40" s="28">
        <v>1</v>
      </c>
      <c r="F40" s="27">
        <v>41820</v>
      </c>
      <c r="G40" s="26">
        <v>0.83333333333333304</v>
      </c>
      <c r="H40" s="27">
        <v>41821</v>
      </c>
      <c r="I40" s="26">
        <v>0.77083333333333304</v>
      </c>
      <c r="J40" s="28">
        <v>25</v>
      </c>
      <c r="K40" s="25">
        <v>96.339999999999989</v>
      </c>
      <c r="L40" s="30">
        <v>45096.46</v>
      </c>
      <c r="M40" s="31">
        <f t="shared" si="1"/>
        <v>40586814</v>
      </c>
      <c r="N40" s="31">
        <f t="shared" si="2"/>
        <v>40.586813999999997</v>
      </c>
      <c r="O40" s="24">
        <f t="shared" si="3"/>
        <v>2.2759018521409846</v>
      </c>
      <c r="P40" s="24">
        <f t="shared" si="0"/>
        <v>5.6074907780171772</v>
      </c>
      <c r="S40" s="48" t="s">
        <v>14</v>
      </c>
      <c r="T40" s="48" t="s">
        <v>74</v>
      </c>
      <c r="U40" s="50">
        <v>190</v>
      </c>
      <c r="V40" s="52">
        <v>54.779999999999994</v>
      </c>
      <c r="W40" s="51">
        <f t="shared" si="4"/>
        <v>1.5657052983972926</v>
      </c>
    </row>
    <row r="41" spans="1:23" x14ac:dyDescent="0.25">
      <c r="A41" s="28" t="s">
        <v>14</v>
      </c>
      <c r="B41" s="28">
        <v>1</v>
      </c>
      <c r="C41" s="28">
        <v>2</v>
      </c>
      <c r="D41" s="28" t="s">
        <v>13</v>
      </c>
      <c r="E41" s="28">
        <v>1</v>
      </c>
      <c r="F41" s="27">
        <v>41820</v>
      </c>
      <c r="G41" s="26">
        <v>0.83333333333333304</v>
      </c>
      <c r="H41" s="27">
        <v>41821</v>
      </c>
      <c r="I41" s="26">
        <v>0.77083333333333304</v>
      </c>
      <c r="J41" s="28">
        <v>30</v>
      </c>
      <c r="K41" s="25">
        <v>240.9</v>
      </c>
      <c r="L41" s="30">
        <v>45096.46</v>
      </c>
      <c r="M41" s="31">
        <f t="shared" si="1"/>
        <v>40586814</v>
      </c>
      <c r="N41" s="31">
        <f t="shared" si="2"/>
        <v>40.586813999999997</v>
      </c>
      <c r="O41" s="24">
        <f t="shared" si="3"/>
        <v>8.3596485970992411</v>
      </c>
      <c r="P41" s="24">
        <f t="shared" si="0"/>
        <v>20.596956925712973</v>
      </c>
      <c r="S41" s="48" t="s">
        <v>14</v>
      </c>
      <c r="T41" s="48" t="s">
        <v>74</v>
      </c>
      <c r="U41" s="50">
        <v>195</v>
      </c>
      <c r="V41" s="52">
        <v>120.71333333333332</v>
      </c>
      <c r="W41" s="51">
        <f t="shared" si="4"/>
        <v>2.8341339127949436</v>
      </c>
    </row>
    <row r="42" spans="1:23" x14ac:dyDescent="0.25">
      <c r="A42" s="28" t="s">
        <v>14</v>
      </c>
      <c r="B42" s="28">
        <v>1</v>
      </c>
      <c r="C42" s="28">
        <v>2</v>
      </c>
      <c r="D42" s="28" t="s">
        <v>13</v>
      </c>
      <c r="E42" s="28">
        <v>1</v>
      </c>
      <c r="F42" s="27">
        <v>41820</v>
      </c>
      <c r="G42" s="26">
        <v>0.83333333333333304</v>
      </c>
      <c r="H42" s="27">
        <v>41821</v>
      </c>
      <c r="I42" s="26">
        <v>0.77083333333333304</v>
      </c>
      <c r="J42" s="28">
        <v>35</v>
      </c>
      <c r="K42" s="25">
        <v>226.00666666666666</v>
      </c>
      <c r="L42" s="30">
        <v>45096.46</v>
      </c>
      <c r="M42" s="31">
        <f t="shared" si="1"/>
        <v>40586814</v>
      </c>
      <c r="N42" s="31">
        <f t="shared" si="2"/>
        <v>40.586813999999997</v>
      </c>
      <c r="O42" s="24">
        <f t="shared" si="3"/>
        <v>7.3109731618228651</v>
      </c>
      <c r="P42" s="24">
        <f t="shared" si="0"/>
        <v>18.013173346946783</v>
      </c>
      <c r="S42" s="48" t="s">
        <v>14</v>
      </c>
      <c r="T42" s="48" t="s">
        <v>74</v>
      </c>
      <c r="U42" s="50">
        <v>200</v>
      </c>
      <c r="V42" s="52">
        <v>5.5466666666666598</v>
      </c>
      <c r="W42" s="51">
        <f t="shared" si="4"/>
        <v>1.0052501262374065</v>
      </c>
    </row>
    <row r="43" spans="1:23" x14ac:dyDescent="0.25">
      <c r="A43" s="28" t="s">
        <v>14</v>
      </c>
      <c r="B43" s="28">
        <v>1</v>
      </c>
      <c r="C43" s="28">
        <v>2</v>
      </c>
      <c r="D43" s="28" t="s">
        <v>13</v>
      </c>
      <c r="E43" s="28">
        <v>1</v>
      </c>
      <c r="F43" s="27">
        <v>41820</v>
      </c>
      <c r="G43" s="26">
        <v>0.83333333333333304</v>
      </c>
      <c r="H43" s="27">
        <v>41821</v>
      </c>
      <c r="I43" s="26">
        <v>0.77083333333333304</v>
      </c>
      <c r="J43" s="28">
        <v>40</v>
      </c>
      <c r="K43" s="25">
        <v>169.54</v>
      </c>
      <c r="L43" s="30">
        <v>45096.46</v>
      </c>
      <c r="M43" s="31">
        <f t="shared" si="1"/>
        <v>40586814</v>
      </c>
      <c r="N43" s="31">
        <f t="shared" si="2"/>
        <v>40.586813999999997</v>
      </c>
      <c r="O43" s="24">
        <f t="shared" si="3"/>
        <v>4.3981165496032855</v>
      </c>
      <c r="P43" s="24">
        <f t="shared" si="0"/>
        <v>10.836318784724728</v>
      </c>
      <c r="S43" s="48" t="s">
        <v>14</v>
      </c>
      <c r="T43" s="48" t="s">
        <v>74</v>
      </c>
      <c r="U43" s="50">
        <v>205</v>
      </c>
      <c r="V43" s="52">
        <v>20.946666666666655</v>
      </c>
      <c r="W43" s="51">
        <f t="shared" si="4"/>
        <v>1.1546951761326851</v>
      </c>
    </row>
    <row r="44" spans="1:23" x14ac:dyDescent="0.25">
      <c r="A44" s="28" t="s">
        <v>14</v>
      </c>
      <c r="B44" s="28">
        <v>1</v>
      </c>
      <c r="C44" s="28">
        <v>2</v>
      </c>
      <c r="D44" s="28" t="s">
        <v>13</v>
      </c>
      <c r="E44" s="28">
        <v>1</v>
      </c>
      <c r="F44" s="27">
        <v>41820</v>
      </c>
      <c r="G44" s="26">
        <v>0.83333333333333304</v>
      </c>
      <c r="H44" s="27">
        <v>41821</v>
      </c>
      <c r="I44" s="26">
        <v>0.77083333333333304</v>
      </c>
      <c r="J44" s="28">
        <v>45</v>
      </c>
      <c r="K44" s="25">
        <v>242.62</v>
      </c>
      <c r="L44" s="30">
        <v>45096.46</v>
      </c>
      <c r="M44" s="31">
        <f t="shared" si="1"/>
        <v>40586814</v>
      </c>
      <c r="N44" s="31">
        <f t="shared" si="2"/>
        <v>40.586813999999997</v>
      </c>
      <c r="O44" s="24">
        <f t="shared" si="3"/>
        <v>8.4900627587373414</v>
      </c>
      <c r="P44" s="24">
        <f t="shared" si="0"/>
        <v>20.918278430865115</v>
      </c>
      <c r="S44" s="48" t="s">
        <v>14</v>
      </c>
      <c r="T44" s="48" t="s">
        <v>74</v>
      </c>
      <c r="U44" s="50">
        <v>210</v>
      </c>
      <c r="V44" s="52">
        <v>14.480000000000013</v>
      </c>
      <c r="W44" s="51">
        <f t="shared" si="4"/>
        <v>1.0894101384457886</v>
      </c>
    </row>
    <row r="45" spans="1:23" x14ac:dyDescent="0.25">
      <c r="A45" s="28" t="s">
        <v>14</v>
      </c>
      <c r="B45" s="28">
        <v>1</v>
      </c>
      <c r="C45" s="28">
        <v>2</v>
      </c>
      <c r="D45" s="28" t="s">
        <v>13</v>
      </c>
      <c r="E45" s="28">
        <v>1</v>
      </c>
      <c r="F45" s="27">
        <v>41820</v>
      </c>
      <c r="G45" s="26">
        <v>0.83333333333333304</v>
      </c>
      <c r="H45" s="27">
        <v>41821</v>
      </c>
      <c r="I45" s="26">
        <v>0.77083333333333304</v>
      </c>
      <c r="J45" s="28">
        <v>50</v>
      </c>
      <c r="K45" s="25">
        <v>142.04</v>
      </c>
      <c r="L45" s="30">
        <v>45096.46</v>
      </c>
      <c r="M45" s="31">
        <f t="shared" si="1"/>
        <v>40586814</v>
      </c>
      <c r="N45" s="31">
        <f t="shared" si="2"/>
        <v>40.586813999999997</v>
      </c>
      <c r="O45" s="24">
        <f t="shared" si="3"/>
        <v>3.4338304672549524</v>
      </c>
      <c r="P45" s="24">
        <f t="shared" si="0"/>
        <v>8.4604582839514144</v>
      </c>
      <c r="S45" s="48" t="s">
        <v>14</v>
      </c>
      <c r="T45" s="48" t="s">
        <v>74</v>
      </c>
      <c r="U45" s="50">
        <v>215</v>
      </c>
      <c r="V45" s="52">
        <v>-0.81999999999999618</v>
      </c>
      <c r="W45" s="51">
        <f t="shared" si="4"/>
        <v>0.94926848420718735</v>
      </c>
    </row>
    <row r="46" spans="1:23" x14ac:dyDescent="0.25">
      <c r="A46" s="28" t="s">
        <v>14</v>
      </c>
      <c r="B46" s="28">
        <v>1</v>
      </c>
      <c r="C46" s="28">
        <v>2</v>
      </c>
      <c r="D46" s="28" t="s">
        <v>13</v>
      </c>
      <c r="E46" s="28">
        <v>1</v>
      </c>
      <c r="F46" s="27">
        <v>41820</v>
      </c>
      <c r="G46" s="26">
        <v>0.83333333333333304</v>
      </c>
      <c r="H46" s="27">
        <v>41821</v>
      </c>
      <c r="I46" s="26">
        <v>0.77083333333333304</v>
      </c>
      <c r="J46" s="28">
        <v>55</v>
      </c>
      <c r="K46" s="25">
        <v>99.90666666666668</v>
      </c>
      <c r="L46" s="30">
        <v>45096.46</v>
      </c>
      <c r="M46" s="31">
        <f t="shared" si="1"/>
        <v>40586814</v>
      </c>
      <c r="N46" s="31">
        <f t="shared" si="2"/>
        <v>40.586813999999997</v>
      </c>
      <c r="O46" s="24">
        <f t="shared" si="3"/>
        <v>2.3501435052921118</v>
      </c>
      <c r="P46" s="24">
        <f t="shared" si="0"/>
        <v>5.7904114013287957</v>
      </c>
      <c r="S46" s="48" t="s">
        <v>14</v>
      </c>
      <c r="T46" s="48" t="s">
        <v>74</v>
      </c>
      <c r="U46" s="50">
        <v>220</v>
      </c>
      <c r="V46" s="52">
        <v>7.3799999999999928</v>
      </c>
      <c r="W46" s="51">
        <f t="shared" si="4"/>
        <v>1.0219743487267849</v>
      </c>
    </row>
    <row r="47" spans="1:23" x14ac:dyDescent="0.25">
      <c r="A47" s="28" t="s">
        <v>14</v>
      </c>
      <c r="B47" s="28">
        <v>1</v>
      </c>
      <c r="C47" s="28">
        <v>2</v>
      </c>
      <c r="D47" s="28" t="s">
        <v>13</v>
      </c>
      <c r="E47" s="28">
        <v>1</v>
      </c>
      <c r="F47" s="27">
        <v>41820</v>
      </c>
      <c r="G47" s="26">
        <v>0.83333333333333304</v>
      </c>
      <c r="H47" s="27">
        <v>41821</v>
      </c>
      <c r="I47" s="26">
        <v>0.77083333333333304</v>
      </c>
      <c r="J47" s="28">
        <v>60</v>
      </c>
      <c r="K47" s="25">
        <v>14.673333333333327</v>
      </c>
      <c r="L47" s="30">
        <v>45096.46</v>
      </c>
      <c r="M47" s="31">
        <f t="shared" si="1"/>
        <v>40586814</v>
      </c>
      <c r="N47" s="31">
        <f t="shared" si="2"/>
        <v>40.586813999999997</v>
      </c>
      <c r="O47" s="24">
        <f t="shared" si="3"/>
        <v>1.0913073621926745</v>
      </c>
      <c r="P47" s="24">
        <f t="shared" si="0"/>
        <v>2.6888224392106133</v>
      </c>
      <c r="S47" s="48" t="s">
        <v>14</v>
      </c>
      <c r="T47" s="48" t="s">
        <v>74</v>
      </c>
      <c r="U47" s="50">
        <v>225</v>
      </c>
      <c r="V47" s="52">
        <v>11.513333333333316</v>
      </c>
      <c r="W47" s="51">
        <f t="shared" si="4"/>
        <v>1.0607077694905627</v>
      </c>
    </row>
    <row r="48" spans="1:23" x14ac:dyDescent="0.25">
      <c r="A48" s="28" t="s">
        <v>14</v>
      </c>
      <c r="B48" s="28">
        <v>1</v>
      </c>
      <c r="C48" s="28">
        <v>2</v>
      </c>
      <c r="D48" s="28" t="s">
        <v>13</v>
      </c>
      <c r="E48" s="28">
        <v>1</v>
      </c>
      <c r="F48" s="27">
        <v>41820</v>
      </c>
      <c r="G48" s="26">
        <v>0.83333333333333304</v>
      </c>
      <c r="H48" s="27">
        <v>41821</v>
      </c>
      <c r="I48" s="26">
        <v>0.77083333333333304</v>
      </c>
      <c r="J48" s="28">
        <v>65</v>
      </c>
      <c r="K48" s="25">
        <v>112.37333333333333</v>
      </c>
      <c r="L48" s="30">
        <v>45096.46</v>
      </c>
      <c r="M48" s="31">
        <f t="shared" si="1"/>
        <v>40586814</v>
      </c>
      <c r="N48" s="31">
        <f t="shared" si="2"/>
        <v>40.586813999999997</v>
      </c>
      <c r="O48" s="24">
        <f t="shared" si="3"/>
        <v>2.62919152075448</v>
      </c>
      <c r="P48" s="24">
        <f t="shared" si="0"/>
        <v>6.477945080277749</v>
      </c>
      <c r="S48" s="48" t="s">
        <v>14</v>
      </c>
      <c r="T48" s="48" t="s">
        <v>74</v>
      </c>
      <c r="U48" s="50">
        <v>230</v>
      </c>
      <c r="V48" s="52">
        <v>12.446666666666653</v>
      </c>
      <c r="W48" s="51">
        <f t="shared" si="4"/>
        <v>1.0696552415257574</v>
      </c>
    </row>
    <row r="49" spans="1:23" x14ac:dyDescent="0.25">
      <c r="A49" s="28" t="s">
        <v>14</v>
      </c>
      <c r="B49" s="28">
        <v>1</v>
      </c>
      <c r="C49" s="28">
        <v>2</v>
      </c>
      <c r="D49" s="28" t="s">
        <v>13</v>
      </c>
      <c r="E49" s="28">
        <v>1</v>
      </c>
      <c r="F49" s="27">
        <v>41820</v>
      </c>
      <c r="G49" s="26">
        <v>0.83333333333333304</v>
      </c>
      <c r="H49" s="27">
        <v>41821</v>
      </c>
      <c r="I49" s="26">
        <v>0.77083333333333304</v>
      </c>
      <c r="J49" s="28">
        <v>70</v>
      </c>
      <c r="K49" s="25">
        <v>25.506666666666661</v>
      </c>
      <c r="L49" s="30">
        <v>45096.46</v>
      </c>
      <c r="M49" s="31">
        <f t="shared" si="1"/>
        <v>40586814</v>
      </c>
      <c r="N49" s="31">
        <f t="shared" si="2"/>
        <v>40.586813999999997</v>
      </c>
      <c r="O49" s="24">
        <f t="shared" si="3"/>
        <v>1.2030697223434972</v>
      </c>
      <c r="P49" s="24">
        <f t="shared" si="0"/>
        <v>2.9641886213179909</v>
      </c>
      <c r="S49" s="48" t="s">
        <v>14</v>
      </c>
      <c r="T49" s="48" t="s">
        <v>74</v>
      </c>
      <c r="U49" s="50">
        <v>235</v>
      </c>
      <c r="V49" s="52">
        <v>29.146666666666661</v>
      </c>
      <c r="W49" s="51">
        <f t="shared" si="4"/>
        <v>1.2431349720745597</v>
      </c>
    </row>
    <row r="50" spans="1:23" x14ac:dyDescent="0.25">
      <c r="A50" s="28" t="s">
        <v>14</v>
      </c>
      <c r="B50" s="28">
        <v>1</v>
      </c>
      <c r="C50" s="28">
        <v>2</v>
      </c>
      <c r="D50" s="28" t="s">
        <v>13</v>
      </c>
      <c r="E50" s="28">
        <v>1</v>
      </c>
      <c r="F50" s="27">
        <v>41820</v>
      </c>
      <c r="G50" s="26">
        <v>0.83333333333333304</v>
      </c>
      <c r="H50" s="27">
        <v>41821</v>
      </c>
      <c r="I50" s="26">
        <v>0.77083333333333304</v>
      </c>
      <c r="J50" s="28">
        <v>75</v>
      </c>
      <c r="K50" s="25">
        <v>94.973333333333315</v>
      </c>
      <c r="L50" s="30">
        <v>45096.46</v>
      </c>
      <c r="M50" s="31">
        <f t="shared" si="1"/>
        <v>40586814</v>
      </c>
      <c r="N50" s="31">
        <f t="shared" si="2"/>
        <v>40.586813999999997</v>
      </c>
      <c r="O50" s="24">
        <f t="shared" si="3"/>
        <v>2.2480797162619996</v>
      </c>
      <c r="P50" s="24">
        <f t="shared" si="0"/>
        <v>5.538941086289749</v>
      </c>
      <c r="S50" s="48" t="s">
        <v>14</v>
      </c>
      <c r="T50" s="48" t="s">
        <v>74</v>
      </c>
      <c r="U50" s="50">
        <v>240</v>
      </c>
      <c r="V50" s="52">
        <v>30.113333333333319</v>
      </c>
      <c r="W50" s="51">
        <f t="shared" si="4"/>
        <v>1.2539974295065737</v>
      </c>
    </row>
    <row r="51" spans="1:23" x14ac:dyDescent="0.25">
      <c r="A51" s="28" t="s">
        <v>14</v>
      </c>
      <c r="B51" s="28">
        <v>1</v>
      </c>
      <c r="C51" s="28">
        <v>2</v>
      </c>
      <c r="D51" s="28" t="s">
        <v>13</v>
      </c>
      <c r="E51" s="28">
        <v>1</v>
      </c>
      <c r="F51" s="27">
        <v>41820</v>
      </c>
      <c r="G51" s="26">
        <v>0.83333333333333304</v>
      </c>
      <c r="H51" s="27">
        <v>41821</v>
      </c>
      <c r="I51" s="26">
        <v>0.77083333333333304</v>
      </c>
      <c r="J51" s="28">
        <v>80</v>
      </c>
      <c r="K51" s="25">
        <v>4.640000000000005</v>
      </c>
      <c r="L51" s="30">
        <v>45096.46</v>
      </c>
      <c r="M51" s="31">
        <f t="shared" si="1"/>
        <v>40586814</v>
      </c>
      <c r="N51" s="31">
        <f t="shared" si="2"/>
        <v>40.586813999999997</v>
      </c>
      <c r="O51" s="24">
        <f t="shared" si="3"/>
        <v>0.99708066195226597</v>
      </c>
      <c r="P51" s="24">
        <f t="shared" si="0"/>
        <v>2.4566615698198584</v>
      </c>
      <c r="S51" s="48" t="s">
        <v>14</v>
      </c>
      <c r="T51" s="48" t="s">
        <v>74</v>
      </c>
      <c r="U51" s="50">
        <v>245</v>
      </c>
      <c r="V51" s="52">
        <v>17.580000000000016</v>
      </c>
      <c r="W51" s="51">
        <f t="shared" si="4"/>
        <v>1.1202326560756388</v>
      </c>
    </row>
    <row r="52" spans="1:23" x14ac:dyDescent="0.25">
      <c r="A52" s="28" t="s">
        <v>14</v>
      </c>
      <c r="B52" s="28">
        <v>1</v>
      </c>
      <c r="C52" s="28">
        <v>2</v>
      </c>
      <c r="D52" s="28" t="s">
        <v>13</v>
      </c>
      <c r="E52" s="28">
        <v>1</v>
      </c>
      <c r="F52" s="27">
        <v>41820</v>
      </c>
      <c r="G52" s="26">
        <v>0.83333333333333304</v>
      </c>
      <c r="H52" s="27">
        <v>41821</v>
      </c>
      <c r="I52" s="26">
        <v>0.77083333333333304</v>
      </c>
      <c r="J52" s="28">
        <v>85</v>
      </c>
      <c r="K52" s="25">
        <v>18.106666666666666</v>
      </c>
      <c r="L52" s="30">
        <v>45096.46</v>
      </c>
      <c r="M52" s="31">
        <f t="shared" si="1"/>
        <v>40586814</v>
      </c>
      <c r="N52" s="31">
        <f t="shared" si="2"/>
        <v>40.586813999999997</v>
      </c>
      <c r="O52" s="24">
        <f t="shared" si="3"/>
        <v>1.1255551632420953</v>
      </c>
      <c r="P52" s="24">
        <f t="shared" si="0"/>
        <v>2.7732040343006359</v>
      </c>
      <c r="S52" s="48" t="s">
        <v>14</v>
      </c>
      <c r="T52" s="48" t="s">
        <v>74</v>
      </c>
      <c r="U52" s="50">
        <v>250</v>
      </c>
      <c r="V52" s="52">
        <v>85.84666666666665</v>
      </c>
      <c r="W52" s="51">
        <f t="shared" si="4"/>
        <v>2.0708028708094957</v>
      </c>
    </row>
    <row r="53" spans="1:23" x14ac:dyDescent="0.25">
      <c r="A53" s="28" t="s">
        <v>14</v>
      </c>
      <c r="B53" s="28">
        <v>1</v>
      </c>
      <c r="C53" s="28">
        <v>2</v>
      </c>
      <c r="D53" s="28" t="s">
        <v>13</v>
      </c>
      <c r="E53" s="28">
        <v>1</v>
      </c>
      <c r="F53" s="27">
        <v>41820</v>
      </c>
      <c r="G53" s="26">
        <v>0.83333333333333304</v>
      </c>
      <c r="H53" s="27">
        <v>41821</v>
      </c>
      <c r="I53" s="26">
        <v>0.77083333333333304</v>
      </c>
      <c r="J53" s="28">
        <v>90</v>
      </c>
      <c r="K53" s="25">
        <v>52.973333333333336</v>
      </c>
      <c r="L53" s="30">
        <v>45096.46</v>
      </c>
      <c r="M53" s="31">
        <f t="shared" si="1"/>
        <v>40586814</v>
      </c>
      <c r="N53" s="31">
        <f t="shared" si="2"/>
        <v>40.586813999999997</v>
      </c>
      <c r="O53" s="24">
        <f t="shared" si="3"/>
        <v>1.5404527895109981</v>
      </c>
      <c r="P53" s="24">
        <f t="shared" si="0"/>
        <v>3.7954513737170847</v>
      </c>
      <c r="S53" s="48" t="s">
        <v>14</v>
      </c>
      <c r="T53" s="48" t="s">
        <v>13</v>
      </c>
      <c r="U53" s="50">
        <v>255</v>
      </c>
      <c r="V53" s="52">
        <v>19.946666666666673</v>
      </c>
      <c r="W53" s="51">
        <f t="shared" si="4"/>
        <v>1.144349544721758</v>
      </c>
    </row>
    <row r="54" spans="1:23" x14ac:dyDescent="0.25">
      <c r="A54" s="28" t="s">
        <v>14</v>
      </c>
      <c r="B54" s="28">
        <v>1</v>
      </c>
      <c r="C54" s="28">
        <v>2</v>
      </c>
      <c r="D54" s="28" t="s">
        <v>13</v>
      </c>
      <c r="E54" s="28">
        <v>1</v>
      </c>
      <c r="F54" s="27">
        <v>41820</v>
      </c>
      <c r="G54" s="26">
        <v>0.83333333333333304</v>
      </c>
      <c r="H54" s="27">
        <v>41821</v>
      </c>
      <c r="I54" s="26">
        <v>0.77083333333333304</v>
      </c>
      <c r="J54" s="28">
        <v>95</v>
      </c>
      <c r="K54" s="25">
        <v>33.94</v>
      </c>
      <c r="L54" s="30">
        <v>45096.46</v>
      </c>
      <c r="M54" s="31">
        <f t="shared" si="1"/>
        <v>40586814</v>
      </c>
      <c r="N54" s="31">
        <f t="shared" si="2"/>
        <v>40.586813999999997</v>
      </c>
      <c r="O54" s="24">
        <f t="shared" si="3"/>
        <v>1.2979374042800973</v>
      </c>
      <c r="P54" s="24">
        <f t="shared" si="0"/>
        <v>3.1979287762771853</v>
      </c>
      <c r="S54" s="48" t="s">
        <v>14</v>
      </c>
      <c r="T54" s="48" t="s">
        <v>13</v>
      </c>
      <c r="U54" s="50">
        <v>260</v>
      </c>
      <c r="V54" s="52">
        <v>39.980000000000011</v>
      </c>
      <c r="W54" s="51">
        <f t="shared" si="4"/>
        <v>1.3704462166225007</v>
      </c>
    </row>
    <row r="55" spans="1:23" x14ac:dyDescent="0.25">
      <c r="A55" s="28" t="s">
        <v>14</v>
      </c>
      <c r="B55" s="28">
        <v>1</v>
      </c>
      <c r="C55" s="28">
        <v>2</v>
      </c>
      <c r="D55" s="28" t="s">
        <v>13</v>
      </c>
      <c r="E55" s="28">
        <v>1</v>
      </c>
      <c r="F55" s="27">
        <v>41820</v>
      </c>
      <c r="G55" s="26">
        <v>0.83333333333333304</v>
      </c>
      <c r="H55" s="27">
        <v>41821</v>
      </c>
      <c r="I55" s="26">
        <v>0.77083333333333304</v>
      </c>
      <c r="J55" s="28">
        <v>100</v>
      </c>
      <c r="K55" s="25">
        <v>61.506666666666661</v>
      </c>
      <c r="L55" s="30">
        <v>45096.46</v>
      </c>
      <c r="M55" s="31">
        <f t="shared" si="1"/>
        <v>40586814</v>
      </c>
      <c r="N55" s="31">
        <f t="shared" si="2"/>
        <v>40.586813999999997</v>
      </c>
      <c r="O55" s="24">
        <f t="shared" si="3"/>
        <v>1.6634211118752162</v>
      </c>
      <c r="P55" s="24">
        <f t="shared" si="0"/>
        <v>4.0984274150595228</v>
      </c>
      <c r="S55" s="48" t="s">
        <v>14</v>
      </c>
      <c r="T55" s="48" t="s">
        <v>13</v>
      </c>
      <c r="U55" s="50">
        <v>265</v>
      </c>
      <c r="V55" s="52">
        <v>88.58</v>
      </c>
      <c r="W55" s="51">
        <f t="shared" si="4"/>
        <v>2.1223763747037392</v>
      </c>
    </row>
    <row r="56" spans="1:23" x14ac:dyDescent="0.25">
      <c r="A56" s="28" t="s">
        <v>14</v>
      </c>
      <c r="B56" s="28">
        <v>1</v>
      </c>
      <c r="C56" s="28">
        <v>2</v>
      </c>
      <c r="D56" s="28" t="s">
        <v>13</v>
      </c>
      <c r="E56" s="28">
        <v>1</v>
      </c>
      <c r="F56" s="27">
        <v>41820</v>
      </c>
      <c r="G56" s="26">
        <v>0.83333333333333304</v>
      </c>
      <c r="H56" s="27">
        <v>41821</v>
      </c>
      <c r="I56" s="26">
        <v>0.77083333333333304</v>
      </c>
      <c r="J56" s="28">
        <v>105</v>
      </c>
      <c r="K56" s="25">
        <v>156.14000000000001</v>
      </c>
      <c r="L56" s="30">
        <v>45096.46</v>
      </c>
      <c r="M56" s="31">
        <f t="shared" si="1"/>
        <v>40586814</v>
      </c>
      <c r="N56" s="31">
        <f t="shared" si="2"/>
        <v>40.586813999999997</v>
      </c>
      <c r="O56" s="24">
        <f t="shared" si="3"/>
        <v>3.8984396852364545</v>
      </c>
      <c r="P56" s="24">
        <f t="shared" si="0"/>
        <v>9.6051877470265463</v>
      </c>
      <c r="S56" s="48" t="s">
        <v>14</v>
      </c>
      <c r="T56" s="48" t="s">
        <v>13</v>
      </c>
      <c r="U56" s="50">
        <v>270</v>
      </c>
      <c r="V56" s="52">
        <v>65.046666666666667</v>
      </c>
      <c r="W56" s="51">
        <f t="shared" si="4"/>
        <v>1.7172709819377523</v>
      </c>
    </row>
    <row r="57" spans="1:23" x14ac:dyDescent="0.25">
      <c r="A57" s="28" t="s">
        <v>14</v>
      </c>
      <c r="B57" s="28">
        <v>1</v>
      </c>
      <c r="C57" s="28">
        <v>2</v>
      </c>
      <c r="D57" s="28" t="s">
        <v>13</v>
      </c>
      <c r="E57" s="28">
        <v>1</v>
      </c>
      <c r="F57" s="27">
        <v>41820</v>
      </c>
      <c r="G57" s="26">
        <v>0.83333333333333304</v>
      </c>
      <c r="H57" s="27">
        <v>41821</v>
      </c>
      <c r="I57" s="26">
        <v>0.77083333333333304</v>
      </c>
      <c r="J57" s="28">
        <v>110</v>
      </c>
      <c r="K57" s="25">
        <v>45.406666666666659</v>
      </c>
      <c r="L57" s="30">
        <v>45096.46</v>
      </c>
      <c r="M57" s="31">
        <f t="shared" si="1"/>
        <v>40586814</v>
      </c>
      <c r="N57" s="31">
        <f t="shared" si="2"/>
        <v>40.586813999999997</v>
      </c>
      <c r="O57" s="24">
        <f t="shared" si="3"/>
        <v>1.4390402414323002</v>
      </c>
      <c r="P57" s="24">
        <f t="shared" si="0"/>
        <v>3.5455856215575343</v>
      </c>
      <c r="S57" s="48" t="s">
        <v>14</v>
      </c>
      <c r="T57" s="48" t="s">
        <v>13</v>
      </c>
      <c r="U57" s="50">
        <v>275</v>
      </c>
      <c r="V57" s="52">
        <v>94.83</v>
      </c>
      <c r="W57" s="51">
        <f t="shared" si="4"/>
        <v>2.2451815631386882</v>
      </c>
    </row>
    <row r="58" spans="1:23" x14ac:dyDescent="0.25">
      <c r="A58" s="28" t="s">
        <v>14</v>
      </c>
      <c r="B58" s="28">
        <v>1</v>
      </c>
      <c r="C58" s="28">
        <v>2</v>
      </c>
      <c r="D58" s="28" t="s">
        <v>13</v>
      </c>
      <c r="E58" s="28">
        <v>1</v>
      </c>
      <c r="F58" s="27">
        <v>41820</v>
      </c>
      <c r="G58" s="26">
        <v>0.83333333333333304</v>
      </c>
      <c r="H58" s="27">
        <v>41821</v>
      </c>
      <c r="I58" s="26">
        <v>0.77083333333333304</v>
      </c>
      <c r="J58" s="28">
        <v>115</v>
      </c>
      <c r="K58" s="25">
        <v>16.139999999999986</v>
      </c>
      <c r="L58" s="30">
        <v>45096.46</v>
      </c>
      <c r="M58" s="31">
        <f t="shared" si="1"/>
        <v>40586814</v>
      </c>
      <c r="N58" s="31">
        <f t="shared" si="2"/>
        <v>40.586813999999997</v>
      </c>
      <c r="O58" s="24">
        <f t="shared" si="3"/>
        <v>1.1058081137838176</v>
      </c>
      <c r="P58" s="24">
        <f t="shared" si="0"/>
        <v>2.7245501797303371</v>
      </c>
      <c r="S58" s="48" t="s">
        <v>14</v>
      </c>
      <c r="T58" s="48" t="s">
        <v>13</v>
      </c>
      <c r="U58" s="50">
        <v>280</v>
      </c>
      <c r="V58" s="52">
        <v>75.146666666666661</v>
      </c>
      <c r="W58" s="51">
        <f t="shared" si="4"/>
        <v>1.8806856021822305</v>
      </c>
    </row>
    <row r="59" spans="1:23" x14ac:dyDescent="0.25">
      <c r="A59" s="28" t="s">
        <v>14</v>
      </c>
      <c r="B59" s="28">
        <v>1</v>
      </c>
      <c r="C59" s="28">
        <v>2</v>
      </c>
      <c r="D59" s="28" t="s">
        <v>13</v>
      </c>
      <c r="E59" s="28">
        <v>1</v>
      </c>
      <c r="F59" s="27">
        <v>41820</v>
      </c>
      <c r="G59" s="26">
        <v>0.83333333333333304</v>
      </c>
      <c r="H59" s="27">
        <v>41821</v>
      </c>
      <c r="I59" s="26">
        <v>0.77083333333333304</v>
      </c>
      <c r="J59" s="28">
        <v>120</v>
      </c>
      <c r="K59" s="25">
        <v>86.506666666666661</v>
      </c>
      <c r="L59" s="30">
        <v>45096.46</v>
      </c>
      <c r="M59" s="31">
        <f t="shared" si="1"/>
        <v>40586814</v>
      </c>
      <c r="N59" s="31">
        <f t="shared" si="2"/>
        <v>40.586813999999997</v>
      </c>
      <c r="O59" s="24">
        <f t="shared" si="3"/>
        <v>2.0831400449944617</v>
      </c>
      <c r="P59" s="24">
        <f t="shared" si="0"/>
        <v>5.1325537525425426</v>
      </c>
      <c r="S59" s="48" t="s">
        <v>14</v>
      </c>
      <c r="T59" s="48" t="s">
        <v>13</v>
      </c>
      <c r="U59" s="50">
        <v>285</v>
      </c>
      <c r="V59" s="52">
        <v>89.780000000000015</v>
      </c>
      <c r="W59" s="51">
        <f t="shared" si="4"/>
        <v>2.1454222633435931</v>
      </c>
    </row>
    <row r="60" spans="1:23" x14ac:dyDescent="0.25">
      <c r="A60" s="28" t="s">
        <v>14</v>
      </c>
      <c r="B60" s="28">
        <v>1</v>
      </c>
      <c r="C60" s="28">
        <v>2</v>
      </c>
      <c r="D60" s="28" t="s">
        <v>13</v>
      </c>
      <c r="E60" s="28">
        <v>1</v>
      </c>
      <c r="F60" s="27">
        <v>41820</v>
      </c>
      <c r="G60" s="26">
        <v>0.83333333333333304</v>
      </c>
      <c r="H60" s="27">
        <v>41821</v>
      </c>
      <c r="I60" s="26">
        <v>0.77083333333333304</v>
      </c>
      <c r="J60" s="28">
        <v>125</v>
      </c>
      <c r="K60" s="25">
        <v>7.306666666666672</v>
      </c>
      <c r="L60" s="30">
        <v>45096.46</v>
      </c>
      <c r="M60" s="31">
        <f t="shared" si="1"/>
        <v>40586814</v>
      </c>
      <c r="N60" s="31">
        <f t="shared" si="2"/>
        <v>40.586813999999997</v>
      </c>
      <c r="O60" s="24">
        <f t="shared" si="3"/>
        <v>1.0213000681936779</v>
      </c>
      <c r="P60" s="24">
        <f t="shared" si="0"/>
        <v>2.5163346603004562</v>
      </c>
      <c r="S60" s="48" t="s">
        <v>14</v>
      </c>
      <c r="T60" s="48" t="s">
        <v>13</v>
      </c>
      <c r="U60" s="49">
        <v>290</v>
      </c>
      <c r="V60" s="52">
        <v>25.979999999999993</v>
      </c>
      <c r="W60" s="51">
        <f t="shared" si="4"/>
        <v>1.2082057312925578</v>
      </c>
    </row>
    <row r="61" spans="1:23" x14ac:dyDescent="0.25">
      <c r="A61" s="28" t="s">
        <v>14</v>
      </c>
      <c r="B61" s="28">
        <v>1</v>
      </c>
      <c r="C61" s="28">
        <v>2</v>
      </c>
      <c r="D61" s="28" t="s">
        <v>13</v>
      </c>
      <c r="E61" s="28">
        <v>1</v>
      </c>
      <c r="F61" s="27">
        <v>41820</v>
      </c>
      <c r="G61" s="26">
        <v>0.83333333333333304</v>
      </c>
      <c r="H61" s="27">
        <v>41821</v>
      </c>
      <c r="I61" s="26">
        <v>0.77083333333333304</v>
      </c>
      <c r="J61" s="28">
        <v>130</v>
      </c>
      <c r="K61" s="25">
        <v>159.07333333333332</v>
      </c>
      <c r="L61" s="30">
        <v>45096.46</v>
      </c>
      <c r="M61" s="31">
        <f t="shared" si="1"/>
        <v>40586814</v>
      </c>
      <c r="N61" s="31">
        <f t="shared" si="2"/>
        <v>40.586813999999997</v>
      </c>
      <c r="O61" s="24">
        <f t="shared" si="3"/>
        <v>4.0027290555586799</v>
      </c>
      <c r="P61" s="24">
        <f t="shared" si="0"/>
        <v>9.8621415703106923</v>
      </c>
      <c r="S61" s="48" t="s">
        <v>14</v>
      </c>
      <c r="T61" s="48" t="s">
        <v>13</v>
      </c>
      <c r="U61" s="50">
        <v>295</v>
      </c>
      <c r="V61" s="52">
        <v>66.313333333333347</v>
      </c>
      <c r="W61" s="51">
        <f t="shared" si="4"/>
        <v>1.7369598846469307</v>
      </c>
    </row>
    <row r="62" spans="1:23" x14ac:dyDescent="0.25">
      <c r="A62" s="28" t="s">
        <v>14</v>
      </c>
      <c r="B62" s="28">
        <v>1</v>
      </c>
      <c r="C62" s="28">
        <v>2</v>
      </c>
      <c r="D62" s="28" t="s">
        <v>13</v>
      </c>
      <c r="E62" s="28">
        <v>1</v>
      </c>
      <c r="F62" s="27">
        <v>41820</v>
      </c>
      <c r="G62" s="26">
        <v>0.83333333333333304</v>
      </c>
      <c r="H62" s="27">
        <v>41821</v>
      </c>
      <c r="I62" s="26">
        <v>0.77083333333333304</v>
      </c>
      <c r="J62" s="28">
        <v>135</v>
      </c>
      <c r="K62" s="25">
        <v>114.60666666666664</v>
      </c>
      <c r="L62" s="30">
        <v>45096.46</v>
      </c>
      <c r="M62" s="31">
        <f t="shared" si="1"/>
        <v>40586814</v>
      </c>
      <c r="N62" s="31">
        <f t="shared" si="2"/>
        <v>40.586813999999997</v>
      </c>
      <c r="O62" s="24">
        <f t="shared" si="3"/>
        <v>2.6825729565439396</v>
      </c>
      <c r="P62" s="24">
        <f t="shared" si="0"/>
        <v>6.6094691653893793</v>
      </c>
      <c r="S62" s="48" t="s">
        <v>14</v>
      </c>
      <c r="T62" s="48" t="s">
        <v>13</v>
      </c>
      <c r="U62" s="50">
        <v>300</v>
      </c>
      <c r="V62" s="52">
        <v>27.246666666666645</v>
      </c>
      <c r="W62" s="51">
        <f t="shared" si="4"/>
        <v>1.2220580850249012</v>
      </c>
    </row>
    <row r="63" spans="1:23" x14ac:dyDescent="0.25">
      <c r="A63" s="28" t="s">
        <v>14</v>
      </c>
      <c r="B63" s="28">
        <v>1</v>
      </c>
      <c r="C63" s="28">
        <v>2</v>
      </c>
      <c r="D63" s="28" t="s">
        <v>13</v>
      </c>
      <c r="E63" s="28">
        <v>1</v>
      </c>
      <c r="F63" s="27">
        <v>41820</v>
      </c>
      <c r="G63" s="26">
        <v>0.83333333333333304</v>
      </c>
      <c r="H63" s="27">
        <v>41821</v>
      </c>
      <c r="I63" s="26">
        <v>0.77083333333333304</v>
      </c>
      <c r="J63" s="28">
        <v>140</v>
      </c>
      <c r="K63" s="25">
        <v>46.406666666666673</v>
      </c>
      <c r="L63" s="30">
        <v>45096.46</v>
      </c>
      <c r="M63" s="31">
        <f t="shared" si="1"/>
        <v>40586814</v>
      </c>
      <c r="N63" s="31">
        <f t="shared" si="2"/>
        <v>40.586813999999997</v>
      </c>
      <c r="O63" s="24">
        <f t="shared" si="3"/>
        <v>1.4520500599724655</v>
      </c>
      <c r="P63" s="24">
        <f t="shared" si="0"/>
        <v>3.5776399201289006</v>
      </c>
      <c r="S63" s="48" t="s">
        <v>14</v>
      </c>
      <c r="T63" s="48" t="s">
        <v>13</v>
      </c>
      <c r="U63" s="50">
        <v>305</v>
      </c>
      <c r="V63" s="52">
        <v>46.48</v>
      </c>
      <c r="W63" s="51">
        <f t="shared" si="4"/>
        <v>1.453008729338138</v>
      </c>
    </row>
    <row r="64" spans="1:23" x14ac:dyDescent="0.25">
      <c r="A64" s="28" t="s">
        <v>14</v>
      </c>
      <c r="B64" s="28">
        <v>1</v>
      </c>
      <c r="C64" s="28">
        <v>2</v>
      </c>
      <c r="D64" s="28" t="s">
        <v>13</v>
      </c>
      <c r="E64" s="28">
        <v>1</v>
      </c>
      <c r="F64" s="27">
        <v>41820</v>
      </c>
      <c r="G64" s="26">
        <v>0.83333333333333304</v>
      </c>
      <c r="H64" s="27">
        <v>41821</v>
      </c>
      <c r="I64" s="26">
        <v>0.77083333333333304</v>
      </c>
      <c r="J64" s="28">
        <v>145</v>
      </c>
      <c r="K64" s="25">
        <v>8.5400000000000009</v>
      </c>
      <c r="L64" s="30">
        <v>45096.46</v>
      </c>
      <c r="M64" s="31">
        <f t="shared" si="1"/>
        <v>40586814</v>
      </c>
      <c r="N64" s="31">
        <f t="shared" si="2"/>
        <v>40.586813999999997</v>
      </c>
      <c r="O64" s="24">
        <f t="shared" si="3"/>
        <v>1.0326996495823735</v>
      </c>
      <c r="P64" s="24">
        <f t="shared" si="0"/>
        <v>2.5444215689912828</v>
      </c>
      <c r="S64" s="48" t="s">
        <v>14</v>
      </c>
      <c r="T64" s="48" t="s">
        <v>13</v>
      </c>
      <c r="U64" s="50">
        <v>310</v>
      </c>
      <c r="V64" s="51">
        <v>202.74</v>
      </c>
      <c r="W64" s="51">
        <f t="shared" si="4"/>
        <v>5.9297164304071872</v>
      </c>
    </row>
    <row r="65" spans="1:23" x14ac:dyDescent="0.25">
      <c r="A65" s="28" t="s">
        <v>14</v>
      </c>
      <c r="B65" s="28">
        <v>1</v>
      </c>
      <c r="C65" s="28">
        <v>2</v>
      </c>
      <c r="D65" s="28" t="s">
        <v>13</v>
      </c>
      <c r="E65" s="28">
        <v>1</v>
      </c>
      <c r="F65" s="27">
        <v>41820</v>
      </c>
      <c r="G65" s="26">
        <v>0.83333333333333304</v>
      </c>
      <c r="H65" s="27">
        <v>41821</v>
      </c>
      <c r="I65" s="26">
        <v>0.77083333333333304</v>
      </c>
      <c r="J65" s="28">
        <v>150</v>
      </c>
      <c r="K65" s="25">
        <v>25.839999999999993</v>
      </c>
      <c r="L65" s="30">
        <v>45096.46</v>
      </c>
      <c r="M65" s="31">
        <f t="shared" si="1"/>
        <v>40586814</v>
      </c>
      <c r="N65" s="31">
        <f t="shared" si="2"/>
        <v>40.586813999999997</v>
      </c>
      <c r="O65" s="24">
        <f t="shared" si="3"/>
        <v>1.2066843507421547</v>
      </c>
      <c r="P65" s="24">
        <f t="shared" si="0"/>
        <v>2.9730945393795998</v>
      </c>
      <c r="S65" s="48" t="s">
        <v>14</v>
      </c>
      <c r="T65" s="48" t="s">
        <v>13</v>
      </c>
      <c r="U65" s="50">
        <v>315</v>
      </c>
      <c r="V65" s="51">
        <v>160.60666666666668</v>
      </c>
      <c r="W65" s="51">
        <f t="shared" si="4"/>
        <v>4.0583496156948415</v>
      </c>
    </row>
    <row r="66" spans="1:23" x14ac:dyDescent="0.25">
      <c r="A66" s="28" t="s">
        <v>14</v>
      </c>
      <c r="B66" s="28">
        <v>1</v>
      </c>
      <c r="C66" s="28">
        <v>2</v>
      </c>
      <c r="D66" s="28" t="s">
        <v>13</v>
      </c>
      <c r="E66" s="28">
        <v>1</v>
      </c>
      <c r="F66" s="27">
        <v>41820</v>
      </c>
      <c r="G66" s="26">
        <v>0.83333333333333304</v>
      </c>
      <c r="H66" s="27">
        <v>41821</v>
      </c>
      <c r="I66" s="26">
        <v>0.77083333333333304</v>
      </c>
      <c r="J66" s="28">
        <v>155</v>
      </c>
      <c r="K66" s="25">
        <v>57.606666666666662</v>
      </c>
      <c r="L66" s="30">
        <v>45096.46</v>
      </c>
      <c r="M66" s="31">
        <f t="shared" si="1"/>
        <v>40586814</v>
      </c>
      <c r="N66" s="31">
        <f t="shared" si="2"/>
        <v>40.586813999999997</v>
      </c>
      <c r="O66" s="24">
        <f t="shared" ref="O66:O129" si="5">0.9563*EXP(0.009*K66)</f>
        <v>1.6060478223311523</v>
      </c>
      <c r="P66" s="24">
        <f t="shared" ref="P66:P129" si="6">O66/N66*100</f>
        <v>3.9570679835356191</v>
      </c>
      <c r="S66" s="48" t="s">
        <v>14</v>
      </c>
      <c r="T66" s="48" t="s">
        <v>13</v>
      </c>
      <c r="U66" s="50">
        <v>320</v>
      </c>
      <c r="V66" s="51">
        <v>179.74</v>
      </c>
      <c r="W66" s="51">
        <f t="shared" si="4"/>
        <v>4.8209759767752001</v>
      </c>
    </row>
    <row r="67" spans="1:23" x14ac:dyDescent="0.25">
      <c r="A67" s="28" t="s">
        <v>14</v>
      </c>
      <c r="B67" s="28">
        <v>1</v>
      </c>
      <c r="C67" s="28">
        <v>2</v>
      </c>
      <c r="D67" s="28" t="s">
        <v>13</v>
      </c>
      <c r="E67" s="28">
        <v>1</v>
      </c>
      <c r="F67" s="27">
        <v>41820</v>
      </c>
      <c r="G67" s="26">
        <v>0.83333333333333304</v>
      </c>
      <c r="H67" s="27">
        <v>41821</v>
      </c>
      <c r="I67" s="26">
        <v>0.77083333333333304</v>
      </c>
      <c r="J67" s="28">
        <v>160</v>
      </c>
      <c r="K67" s="25">
        <v>142.34</v>
      </c>
      <c r="L67" s="30">
        <v>45096.46</v>
      </c>
      <c r="M67" s="31">
        <f t="shared" ref="M67:M130" si="7">L67*15*60</f>
        <v>40586814</v>
      </c>
      <c r="N67" s="31">
        <f t="shared" ref="N67:N130" si="8">M67/1000000</f>
        <v>40.586813999999997</v>
      </c>
      <c r="O67" s="24">
        <f t="shared" si="5"/>
        <v>3.4431143371008823</v>
      </c>
      <c r="P67" s="24">
        <f t="shared" si="6"/>
        <v>8.4833323874618056</v>
      </c>
      <c r="S67" s="48" t="s">
        <v>14</v>
      </c>
      <c r="T67" s="48" t="s">
        <v>13</v>
      </c>
      <c r="U67" s="50">
        <v>325</v>
      </c>
      <c r="V67" s="51">
        <v>184.27333333333331</v>
      </c>
      <c r="W67" s="51">
        <f t="shared" ref="W67:W129" si="9">0.9563*EXP(0.009*V67)</f>
        <v>5.0217395238411608</v>
      </c>
    </row>
    <row r="68" spans="1:23" x14ac:dyDescent="0.25">
      <c r="A68" s="28" t="s">
        <v>15</v>
      </c>
      <c r="B68" s="28">
        <v>2</v>
      </c>
      <c r="C68" s="28">
        <v>1</v>
      </c>
      <c r="D68" s="28" t="s">
        <v>13</v>
      </c>
      <c r="E68" s="28">
        <v>1</v>
      </c>
      <c r="F68" s="27">
        <v>41820</v>
      </c>
      <c r="G68" s="26">
        <v>0.83333333333333304</v>
      </c>
      <c r="H68" s="27">
        <v>41821</v>
      </c>
      <c r="I68" s="26">
        <v>0.77083333333333304</v>
      </c>
      <c r="J68" s="28">
        <v>0</v>
      </c>
      <c r="K68" s="25">
        <v>204.36666666666667</v>
      </c>
      <c r="L68" s="30">
        <v>45096.46</v>
      </c>
      <c r="M68" s="31">
        <f t="shared" si="7"/>
        <v>40586814</v>
      </c>
      <c r="N68" s="31">
        <f t="shared" si="8"/>
        <v>40.586813999999997</v>
      </c>
      <c r="O68" s="24">
        <f t="shared" si="5"/>
        <v>6.0171660482363034</v>
      </c>
      <c r="P68" s="24">
        <f t="shared" si="6"/>
        <v>14.825421005542106</v>
      </c>
      <c r="S68" s="48" t="s">
        <v>14</v>
      </c>
      <c r="T68" s="48" t="s">
        <v>13</v>
      </c>
      <c r="U68" s="50">
        <v>330</v>
      </c>
      <c r="V68" s="51">
        <v>131.30666666666667</v>
      </c>
      <c r="W68" s="51">
        <f t="shared" si="9"/>
        <v>3.1176402713312164</v>
      </c>
    </row>
    <row r="69" spans="1:23" x14ac:dyDescent="0.25">
      <c r="A69" s="28" t="s">
        <v>15</v>
      </c>
      <c r="B69" s="28">
        <v>2</v>
      </c>
      <c r="C69" s="28">
        <v>1</v>
      </c>
      <c r="D69" s="28" t="s">
        <v>13</v>
      </c>
      <c r="E69" s="28">
        <v>1</v>
      </c>
      <c r="F69" s="27">
        <v>41820</v>
      </c>
      <c r="G69" s="26">
        <v>0.83333333333333304</v>
      </c>
      <c r="H69" s="27">
        <v>41821</v>
      </c>
      <c r="I69" s="26">
        <v>0.77083333333333304</v>
      </c>
      <c r="J69" s="28">
        <v>5</v>
      </c>
      <c r="K69" s="25">
        <v>28.699999999999989</v>
      </c>
      <c r="L69" s="30">
        <v>45096.46</v>
      </c>
      <c r="M69" s="31">
        <f t="shared" si="7"/>
        <v>40586814</v>
      </c>
      <c r="N69" s="31">
        <f t="shared" si="8"/>
        <v>40.586813999999997</v>
      </c>
      <c r="O69" s="24">
        <f t="shared" si="5"/>
        <v>1.2381476008195336</v>
      </c>
      <c r="P69" s="24">
        <f t="shared" si="6"/>
        <v>3.0506154063226885</v>
      </c>
      <c r="S69" s="48" t="s">
        <v>14</v>
      </c>
      <c r="T69" s="48" t="s">
        <v>13</v>
      </c>
      <c r="U69" s="50">
        <v>335</v>
      </c>
      <c r="V69" s="51">
        <v>96.339999999999989</v>
      </c>
      <c r="W69" s="51">
        <f t="shared" si="9"/>
        <v>2.2759018521409846</v>
      </c>
    </row>
    <row r="70" spans="1:23" x14ac:dyDescent="0.25">
      <c r="A70" s="28" t="s">
        <v>15</v>
      </c>
      <c r="B70" s="28">
        <v>2</v>
      </c>
      <c r="C70" s="28">
        <v>1</v>
      </c>
      <c r="D70" s="28" t="s">
        <v>13</v>
      </c>
      <c r="E70" s="28">
        <v>1</v>
      </c>
      <c r="F70" s="27">
        <v>41820</v>
      </c>
      <c r="G70" s="26">
        <v>0.83333333333333304</v>
      </c>
      <c r="H70" s="27">
        <v>41821</v>
      </c>
      <c r="I70" s="26">
        <v>0.77083333333333304</v>
      </c>
      <c r="J70" s="28">
        <v>10</v>
      </c>
      <c r="K70" s="25">
        <v>66</v>
      </c>
      <c r="L70" s="30">
        <v>45096.46</v>
      </c>
      <c r="M70" s="31">
        <f t="shared" si="7"/>
        <v>40586814</v>
      </c>
      <c r="N70" s="31">
        <f t="shared" si="8"/>
        <v>40.586813999999997</v>
      </c>
      <c r="O70" s="24">
        <f t="shared" si="5"/>
        <v>1.732068557784584</v>
      </c>
      <c r="P70" s="24">
        <f t="shared" si="6"/>
        <v>4.2675647262792893</v>
      </c>
      <c r="S70" s="48" t="s">
        <v>14</v>
      </c>
      <c r="T70" s="48" t="s">
        <v>13</v>
      </c>
      <c r="U70" s="50">
        <v>340</v>
      </c>
      <c r="V70" s="51">
        <v>240.9</v>
      </c>
      <c r="W70" s="51">
        <f t="shared" si="9"/>
        <v>8.3596485970992411</v>
      </c>
    </row>
    <row r="71" spans="1:23" x14ac:dyDescent="0.25">
      <c r="A71" s="28" t="s">
        <v>15</v>
      </c>
      <c r="B71" s="28">
        <v>2</v>
      </c>
      <c r="C71" s="28">
        <v>1</v>
      </c>
      <c r="D71" s="28" t="s">
        <v>13</v>
      </c>
      <c r="E71" s="28">
        <v>1</v>
      </c>
      <c r="F71" s="27">
        <v>41820</v>
      </c>
      <c r="G71" s="26">
        <v>0.83333333333333304</v>
      </c>
      <c r="H71" s="27">
        <v>41821</v>
      </c>
      <c r="I71" s="26">
        <v>0.77083333333333304</v>
      </c>
      <c r="J71" s="28">
        <v>15</v>
      </c>
      <c r="K71" s="25">
        <v>271.26666666666665</v>
      </c>
      <c r="L71" s="30">
        <v>45096.46</v>
      </c>
      <c r="M71" s="31">
        <f t="shared" si="7"/>
        <v>40586814</v>
      </c>
      <c r="N71" s="31">
        <f t="shared" si="8"/>
        <v>40.586813999999997</v>
      </c>
      <c r="O71" s="24">
        <f t="shared" si="5"/>
        <v>10.987039955996917</v>
      </c>
      <c r="P71" s="24">
        <f t="shared" si="6"/>
        <v>27.070466669290465</v>
      </c>
      <c r="S71" s="48" t="s">
        <v>14</v>
      </c>
      <c r="T71" s="48" t="s">
        <v>13</v>
      </c>
      <c r="U71" s="50">
        <v>345</v>
      </c>
      <c r="V71" s="51">
        <v>226.00666666666666</v>
      </c>
      <c r="W71" s="51">
        <f t="shared" si="9"/>
        <v>7.3109731618228651</v>
      </c>
    </row>
    <row r="72" spans="1:23" x14ac:dyDescent="0.25">
      <c r="A72" s="28" t="s">
        <v>15</v>
      </c>
      <c r="B72" s="28">
        <v>2</v>
      </c>
      <c r="C72" s="28">
        <v>1</v>
      </c>
      <c r="D72" s="28" t="s">
        <v>13</v>
      </c>
      <c r="E72" s="28">
        <v>1</v>
      </c>
      <c r="F72" s="27">
        <v>41820</v>
      </c>
      <c r="G72" s="26">
        <v>0.83333333333333304</v>
      </c>
      <c r="H72" s="27">
        <v>41821</v>
      </c>
      <c r="I72" s="26">
        <v>0.77083333333333304</v>
      </c>
      <c r="J72" s="28">
        <v>20</v>
      </c>
      <c r="K72" s="25">
        <v>236.86666666666667</v>
      </c>
      <c r="L72" s="30">
        <v>45096.46</v>
      </c>
      <c r="M72" s="31">
        <f t="shared" si="7"/>
        <v>40586814</v>
      </c>
      <c r="N72" s="31">
        <f t="shared" si="8"/>
        <v>40.586813999999997</v>
      </c>
      <c r="O72" s="24">
        <f t="shared" si="5"/>
        <v>8.0616350228048894</v>
      </c>
      <c r="P72" s="24">
        <f t="shared" si="6"/>
        <v>19.862694871306946</v>
      </c>
      <c r="S72" s="48" t="s">
        <v>14</v>
      </c>
      <c r="T72" s="48" t="s">
        <v>13</v>
      </c>
      <c r="U72" s="50">
        <v>350</v>
      </c>
      <c r="V72" s="51">
        <v>169.54</v>
      </c>
      <c r="W72" s="51">
        <f t="shared" si="9"/>
        <v>4.3981165496032855</v>
      </c>
    </row>
    <row r="73" spans="1:23" x14ac:dyDescent="0.25">
      <c r="A73" s="28" t="s">
        <v>15</v>
      </c>
      <c r="B73" s="28">
        <v>2</v>
      </c>
      <c r="C73" s="28">
        <v>1</v>
      </c>
      <c r="D73" s="28" t="s">
        <v>13</v>
      </c>
      <c r="E73" s="28">
        <v>1</v>
      </c>
      <c r="F73" s="27">
        <v>41820</v>
      </c>
      <c r="G73" s="26">
        <v>0.83333333333333304</v>
      </c>
      <c r="H73" s="27">
        <v>41821</v>
      </c>
      <c r="I73" s="26">
        <v>0.77083333333333304</v>
      </c>
      <c r="J73" s="28">
        <v>25</v>
      </c>
      <c r="K73" s="25">
        <v>38.833333333333357</v>
      </c>
      <c r="L73" s="30">
        <v>45096.46</v>
      </c>
      <c r="M73" s="31">
        <f t="shared" si="7"/>
        <v>40586814</v>
      </c>
      <c r="N73" s="31">
        <f t="shared" si="8"/>
        <v>40.586813999999997</v>
      </c>
      <c r="O73" s="24">
        <f t="shared" si="5"/>
        <v>1.3563759391748911</v>
      </c>
      <c r="P73" s="24">
        <f t="shared" si="6"/>
        <v>3.3419128172388479</v>
      </c>
      <c r="S73" s="48" t="s">
        <v>14</v>
      </c>
      <c r="T73" s="48" t="s">
        <v>13</v>
      </c>
      <c r="U73" s="50">
        <v>355</v>
      </c>
      <c r="V73" s="51">
        <v>242.62</v>
      </c>
      <c r="W73" s="51">
        <f t="shared" si="9"/>
        <v>8.4900627587373414</v>
      </c>
    </row>
    <row r="74" spans="1:23" x14ac:dyDescent="0.25">
      <c r="A74" s="28" t="s">
        <v>15</v>
      </c>
      <c r="B74" s="28">
        <v>2</v>
      </c>
      <c r="C74" s="28">
        <v>1</v>
      </c>
      <c r="D74" s="28" t="s">
        <v>13</v>
      </c>
      <c r="E74" s="28">
        <v>1</v>
      </c>
      <c r="F74" s="27">
        <v>41820</v>
      </c>
      <c r="G74" s="26">
        <v>0.83333333333333304</v>
      </c>
      <c r="H74" s="27">
        <v>41821</v>
      </c>
      <c r="I74" s="26">
        <v>0.77083333333333304</v>
      </c>
      <c r="J74" s="28">
        <v>30</v>
      </c>
      <c r="K74" s="25">
        <v>245.10000000000002</v>
      </c>
      <c r="L74" s="30">
        <v>45096.46</v>
      </c>
      <c r="M74" s="31">
        <f t="shared" si="7"/>
        <v>40586814</v>
      </c>
      <c r="N74" s="31">
        <f t="shared" si="8"/>
        <v>40.586813999999997</v>
      </c>
      <c r="O74" s="24">
        <f t="shared" si="5"/>
        <v>8.681691581734146</v>
      </c>
      <c r="P74" s="24">
        <f t="shared" si="6"/>
        <v>21.390423948364479</v>
      </c>
      <c r="S74" s="48" t="s">
        <v>14</v>
      </c>
      <c r="T74" s="48" t="s">
        <v>13</v>
      </c>
      <c r="U74" s="50">
        <v>360</v>
      </c>
      <c r="V74" s="51">
        <v>142.04</v>
      </c>
      <c r="W74" s="51">
        <f t="shared" si="9"/>
        <v>3.4338304672549524</v>
      </c>
    </row>
    <row r="75" spans="1:23" x14ac:dyDescent="0.25">
      <c r="A75" s="28" t="s">
        <v>15</v>
      </c>
      <c r="B75" s="28">
        <v>2</v>
      </c>
      <c r="C75" s="28">
        <v>1</v>
      </c>
      <c r="D75" s="28" t="s">
        <v>13</v>
      </c>
      <c r="E75" s="28">
        <v>1</v>
      </c>
      <c r="F75" s="27">
        <v>41820</v>
      </c>
      <c r="G75" s="26">
        <v>0.83333333333333304</v>
      </c>
      <c r="H75" s="27">
        <v>41821</v>
      </c>
      <c r="I75" s="26">
        <v>0.77083333333333304</v>
      </c>
      <c r="J75" s="28">
        <v>35</v>
      </c>
      <c r="K75" s="25">
        <v>122.50000000000001</v>
      </c>
      <c r="L75" s="30">
        <v>45096.46</v>
      </c>
      <c r="M75" s="31">
        <f t="shared" si="7"/>
        <v>40586814</v>
      </c>
      <c r="N75" s="31">
        <f t="shared" si="8"/>
        <v>40.586813999999997</v>
      </c>
      <c r="O75" s="24">
        <f t="shared" si="5"/>
        <v>2.8800751638702731</v>
      </c>
      <c r="P75" s="24">
        <f t="shared" si="6"/>
        <v>7.0960858466749155</v>
      </c>
      <c r="S75" s="48" t="s">
        <v>14</v>
      </c>
      <c r="T75" s="48" t="s">
        <v>13</v>
      </c>
      <c r="U75" s="50">
        <v>365</v>
      </c>
      <c r="V75" s="51">
        <v>99.90666666666668</v>
      </c>
      <c r="W75" s="51">
        <f t="shared" si="9"/>
        <v>2.3501435052921118</v>
      </c>
    </row>
    <row r="76" spans="1:23" x14ac:dyDescent="0.25">
      <c r="A76" s="28" t="s">
        <v>15</v>
      </c>
      <c r="B76" s="28">
        <v>2</v>
      </c>
      <c r="C76" s="28">
        <v>1</v>
      </c>
      <c r="D76" s="28" t="s">
        <v>13</v>
      </c>
      <c r="E76" s="28">
        <v>1</v>
      </c>
      <c r="F76" s="27">
        <v>41820</v>
      </c>
      <c r="G76" s="26">
        <v>0.83333333333333304</v>
      </c>
      <c r="H76" s="27">
        <v>41821</v>
      </c>
      <c r="I76" s="26">
        <v>0.77083333333333304</v>
      </c>
      <c r="J76" s="28">
        <v>40</v>
      </c>
      <c r="K76" s="25">
        <v>112.41666666666667</v>
      </c>
      <c r="L76" s="30">
        <v>45096.46</v>
      </c>
      <c r="M76" s="31">
        <f t="shared" si="7"/>
        <v>40586814</v>
      </c>
      <c r="N76" s="31">
        <f t="shared" si="8"/>
        <v>40.586813999999997</v>
      </c>
      <c r="O76" s="24">
        <f t="shared" si="5"/>
        <v>2.630217105423585</v>
      </c>
      <c r="P76" s="24">
        <f t="shared" si="6"/>
        <v>6.4804719715708297</v>
      </c>
      <c r="S76" s="48" t="s">
        <v>14</v>
      </c>
      <c r="T76" s="48" t="s">
        <v>13</v>
      </c>
      <c r="U76" s="50">
        <v>370</v>
      </c>
      <c r="V76" s="51">
        <v>14.673333333333327</v>
      </c>
      <c r="W76" s="51">
        <f t="shared" si="9"/>
        <v>1.0913073621926745</v>
      </c>
    </row>
    <row r="77" spans="1:23" x14ac:dyDescent="0.25">
      <c r="A77" s="28" t="s">
        <v>15</v>
      </c>
      <c r="B77" s="28">
        <v>2</v>
      </c>
      <c r="C77" s="28">
        <v>1</v>
      </c>
      <c r="D77" s="28" t="s">
        <v>13</v>
      </c>
      <c r="E77" s="28">
        <v>1</v>
      </c>
      <c r="F77" s="27">
        <v>41820</v>
      </c>
      <c r="G77" s="26">
        <v>0.83333333333333304</v>
      </c>
      <c r="H77" s="27">
        <v>41821</v>
      </c>
      <c r="I77" s="26">
        <v>0.77083333333333304</v>
      </c>
      <c r="J77" s="28">
        <v>45</v>
      </c>
      <c r="K77" s="25">
        <v>237.53333333333333</v>
      </c>
      <c r="L77" s="30">
        <v>45096.46</v>
      </c>
      <c r="M77" s="31">
        <f t="shared" si="7"/>
        <v>40586814</v>
      </c>
      <c r="N77" s="31">
        <f t="shared" si="8"/>
        <v>40.586813999999997</v>
      </c>
      <c r="O77" s="24">
        <f t="shared" si="5"/>
        <v>8.1101502330268431</v>
      </c>
      <c r="P77" s="24">
        <f t="shared" si="6"/>
        <v>19.982229285173368</v>
      </c>
      <c r="S77" s="48" t="s">
        <v>14</v>
      </c>
      <c r="T77" s="48" t="s">
        <v>13</v>
      </c>
      <c r="U77" s="50">
        <v>375</v>
      </c>
      <c r="V77" s="51">
        <v>112.37333333333333</v>
      </c>
      <c r="W77" s="51">
        <f t="shared" si="9"/>
        <v>2.62919152075448</v>
      </c>
    </row>
    <row r="78" spans="1:23" x14ac:dyDescent="0.25">
      <c r="A78" s="28" t="s">
        <v>15</v>
      </c>
      <c r="B78" s="28">
        <v>2</v>
      </c>
      <c r="C78" s="28">
        <v>1</v>
      </c>
      <c r="D78" s="28" t="s">
        <v>13</v>
      </c>
      <c r="E78" s="28">
        <v>1</v>
      </c>
      <c r="F78" s="27">
        <v>41820</v>
      </c>
      <c r="G78" s="26">
        <v>0.83333333333333304</v>
      </c>
      <c r="H78" s="27">
        <v>41821</v>
      </c>
      <c r="I78" s="26">
        <v>0.77083333333333304</v>
      </c>
      <c r="J78" s="28">
        <v>50</v>
      </c>
      <c r="K78" s="25">
        <v>217.5</v>
      </c>
      <c r="L78" s="30">
        <v>45096.46</v>
      </c>
      <c r="M78" s="31">
        <f t="shared" si="7"/>
        <v>40586814</v>
      </c>
      <c r="N78" s="31">
        <f t="shared" si="8"/>
        <v>40.586813999999997</v>
      </c>
      <c r="O78" s="24">
        <f t="shared" si="5"/>
        <v>6.7721349544546223</v>
      </c>
      <c r="P78" s="24">
        <f t="shared" si="6"/>
        <v>16.685554462231558</v>
      </c>
      <c r="S78" s="48" t="s">
        <v>14</v>
      </c>
      <c r="T78" s="48" t="s">
        <v>13</v>
      </c>
      <c r="U78" s="50">
        <v>380</v>
      </c>
      <c r="V78" s="51">
        <v>25.506666666666661</v>
      </c>
      <c r="W78" s="51">
        <f t="shared" si="9"/>
        <v>1.2030697223434972</v>
      </c>
    </row>
    <row r="79" spans="1:23" x14ac:dyDescent="0.25">
      <c r="A79" s="28" t="s">
        <v>15</v>
      </c>
      <c r="B79" s="28">
        <v>2</v>
      </c>
      <c r="C79" s="28">
        <v>1</v>
      </c>
      <c r="D79" s="28" t="s">
        <v>13</v>
      </c>
      <c r="E79" s="28">
        <v>1</v>
      </c>
      <c r="F79" s="27">
        <v>41820</v>
      </c>
      <c r="G79" s="26">
        <v>0.83333333333333304</v>
      </c>
      <c r="H79" s="27">
        <v>41821</v>
      </c>
      <c r="I79" s="26">
        <v>0.77083333333333304</v>
      </c>
      <c r="J79" s="28">
        <v>55</v>
      </c>
      <c r="K79" s="25">
        <v>251.70000000000002</v>
      </c>
      <c r="L79" s="30">
        <v>45096.46</v>
      </c>
      <c r="M79" s="31">
        <f t="shared" si="7"/>
        <v>40586814</v>
      </c>
      <c r="N79" s="31">
        <f t="shared" si="8"/>
        <v>40.586813999999997</v>
      </c>
      <c r="O79" s="24">
        <f t="shared" si="5"/>
        <v>9.2130079438810277</v>
      </c>
      <c r="P79" s="24">
        <f t="shared" si="6"/>
        <v>22.699510101682353</v>
      </c>
      <c r="S79" s="48" t="s">
        <v>14</v>
      </c>
      <c r="T79" s="48" t="s">
        <v>13</v>
      </c>
      <c r="U79" s="50">
        <v>385</v>
      </c>
      <c r="V79" s="51">
        <v>80.889999999999986</v>
      </c>
      <c r="W79" s="51">
        <f t="shared" si="9"/>
        <v>1.9804545565496954</v>
      </c>
    </row>
    <row r="80" spans="1:23" x14ac:dyDescent="0.25">
      <c r="A80" s="28" t="s">
        <v>15</v>
      </c>
      <c r="B80" s="28">
        <v>2</v>
      </c>
      <c r="C80" s="28">
        <v>1</v>
      </c>
      <c r="D80" s="28" t="s">
        <v>13</v>
      </c>
      <c r="E80" s="28">
        <v>1</v>
      </c>
      <c r="F80" s="27">
        <v>41820</v>
      </c>
      <c r="G80" s="26">
        <v>0.83333333333333304</v>
      </c>
      <c r="H80" s="27">
        <v>41821</v>
      </c>
      <c r="I80" s="26">
        <v>0.77083333333333304</v>
      </c>
      <c r="J80" s="28">
        <v>60</v>
      </c>
      <c r="K80" s="25">
        <v>169.73333333333332</v>
      </c>
      <c r="L80" s="30">
        <v>45096.46</v>
      </c>
      <c r="M80" s="31">
        <f t="shared" si="7"/>
        <v>40586814</v>
      </c>
      <c r="N80" s="31">
        <f t="shared" si="8"/>
        <v>40.586813999999997</v>
      </c>
      <c r="O80" s="24">
        <f t="shared" si="5"/>
        <v>4.4057759341316727</v>
      </c>
      <c r="P80" s="24">
        <f t="shared" si="6"/>
        <v>10.855190392947998</v>
      </c>
      <c r="S80" s="48" t="s">
        <v>14</v>
      </c>
      <c r="T80" s="48" t="s">
        <v>13</v>
      </c>
      <c r="U80" s="50">
        <v>390</v>
      </c>
      <c r="V80" s="51">
        <v>4.640000000000005</v>
      </c>
      <c r="W80" s="51">
        <f t="shared" si="9"/>
        <v>0.99708066195226597</v>
      </c>
    </row>
    <row r="81" spans="1:23" x14ac:dyDescent="0.25">
      <c r="A81" s="28" t="s">
        <v>15</v>
      </c>
      <c r="B81" s="28">
        <v>2</v>
      </c>
      <c r="C81" s="28">
        <v>1</v>
      </c>
      <c r="D81" s="28" t="s">
        <v>13</v>
      </c>
      <c r="E81" s="28">
        <v>1</v>
      </c>
      <c r="F81" s="27">
        <v>41820</v>
      </c>
      <c r="G81" s="26">
        <v>0.83333333333333304</v>
      </c>
      <c r="H81" s="27">
        <v>41821</v>
      </c>
      <c r="I81" s="26">
        <v>0.77083333333333304</v>
      </c>
      <c r="J81" s="28">
        <v>65</v>
      </c>
      <c r="K81" s="25">
        <v>290.03166666666669</v>
      </c>
      <c r="L81" s="30">
        <v>45096.46</v>
      </c>
      <c r="M81" s="31">
        <f t="shared" si="7"/>
        <v>40586814</v>
      </c>
      <c r="N81" s="31">
        <f t="shared" si="8"/>
        <v>40.586813999999997</v>
      </c>
      <c r="O81" s="24">
        <f t="shared" si="5"/>
        <v>13.008479217926348</v>
      </c>
      <c r="P81" s="24">
        <f t="shared" si="6"/>
        <v>32.050998676383784</v>
      </c>
      <c r="S81" s="48" t="s">
        <v>14</v>
      </c>
      <c r="T81" s="48" t="s">
        <v>13</v>
      </c>
      <c r="U81" s="50">
        <v>395</v>
      </c>
      <c r="V81" s="51">
        <v>18.106666666666666</v>
      </c>
      <c r="W81" s="51">
        <f t="shared" si="9"/>
        <v>1.1255551632420953</v>
      </c>
    </row>
    <row r="82" spans="1:23" x14ac:dyDescent="0.25">
      <c r="A82" s="28" t="s">
        <v>15</v>
      </c>
      <c r="B82" s="28">
        <v>2</v>
      </c>
      <c r="C82" s="28">
        <v>1</v>
      </c>
      <c r="D82" s="28" t="s">
        <v>13</v>
      </c>
      <c r="E82" s="28">
        <v>1</v>
      </c>
      <c r="F82" s="27">
        <v>41820</v>
      </c>
      <c r="G82" s="26">
        <v>0.83333333333333304</v>
      </c>
      <c r="H82" s="27">
        <v>41821</v>
      </c>
      <c r="I82" s="26">
        <v>0.77083333333333304</v>
      </c>
      <c r="J82" s="28">
        <v>70</v>
      </c>
      <c r="K82" s="25">
        <v>244.5</v>
      </c>
      <c r="L82" s="30">
        <v>45096.46</v>
      </c>
      <c r="M82" s="31">
        <f t="shared" si="7"/>
        <v>40586814</v>
      </c>
      <c r="N82" s="31">
        <f t="shared" si="8"/>
        <v>40.586813999999997</v>
      </c>
      <c r="O82" s="24">
        <f t="shared" si="5"/>
        <v>8.6349367987209806</v>
      </c>
      <c r="P82" s="24">
        <f t="shared" si="6"/>
        <v>21.275226970811211</v>
      </c>
      <c r="S82" s="48" t="s">
        <v>14</v>
      </c>
      <c r="T82" s="48" t="s">
        <v>13</v>
      </c>
      <c r="U82" s="50">
        <v>400</v>
      </c>
      <c r="V82" s="51">
        <v>52.973333333333336</v>
      </c>
      <c r="W82" s="51">
        <f t="shared" si="9"/>
        <v>1.5404527895109981</v>
      </c>
    </row>
    <row r="83" spans="1:23" x14ac:dyDescent="0.25">
      <c r="A83" s="28" t="s">
        <v>15</v>
      </c>
      <c r="B83" s="28">
        <v>2</v>
      </c>
      <c r="C83" s="28">
        <v>1</v>
      </c>
      <c r="D83" s="28" t="s">
        <v>13</v>
      </c>
      <c r="E83" s="28">
        <v>1</v>
      </c>
      <c r="F83" s="27">
        <v>41820</v>
      </c>
      <c r="G83" s="26">
        <v>0.83333333333333304</v>
      </c>
      <c r="H83" s="27">
        <v>41821</v>
      </c>
      <c r="I83" s="26">
        <v>0.77083333333333304</v>
      </c>
      <c r="J83" s="28">
        <v>75</v>
      </c>
      <c r="K83" s="25">
        <v>27.433333333333341</v>
      </c>
      <c r="L83" s="30">
        <v>45096.46</v>
      </c>
      <c r="M83" s="31">
        <f t="shared" si="7"/>
        <v>40586814</v>
      </c>
      <c r="N83" s="31">
        <f t="shared" si="8"/>
        <v>40.586813999999997</v>
      </c>
      <c r="O83" s="24">
        <f t="shared" si="5"/>
        <v>1.224112868142277</v>
      </c>
      <c r="P83" s="24">
        <f t="shared" si="6"/>
        <v>3.0160358685514885</v>
      </c>
      <c r="S83" s="48" t="s">
        <v>14</v>
      </c>
      <c r="T83" s="48" t="s">
        <v>13</v>
      </c>
      <c r="U83" s="50">
        <v>405</v>
      </c>
      <c r="V83" s="51">
        <v>33.94</v>
      </c>
      <c r="W83" s="51">
        <f t="shared" si="9"/>
        <v>1.2979374042800973</v>
      </c>
    </row>
    <row r="84" spans="1:23" x14ac:dyDescent="0.25">
      <c r="A84" s="28" t="s">
        <v>15</v>
      </c>
      <c r="B84" s="28">
        <v>2</v>
      </c>
      <c r="C84" s="28">
        <v>1</v>
      </c>
      <c r="D84" s="28" t="s">
        <v>13</v>
      </c>
      <c r="E84" s="28">
        <v>1</v>
      </c>
      <c r="F84" s="27">
        <v>41820</v>
      </c>
      <c r="G84" s="26">
        <v>0.83333333333333304</v>
      </c>
      <c r="H84" s="27">
        <v>41821</v>
      </c>
      <c r="I84" s="26">
        <v>0.77083333333333304</v>
      </c>
      <c r="J84" s="28">
        <v>80</v>
      </c>
      <c r="K84" s="25">
        <v>186.11666666666667</v>
      </c>
      <c r="L84" s="30">
        <v>45096.46</v>
      </c>
      <c r="M84" s="31">
        <f t="shared" si="7"/>
        <v>40586814</v>
      </c>
      <c r="N84" s="31">
        <f t="shared" si="8"/>
        <v>40.586813999999997</v>
      </c>
      <c r="O84" s="24">
        <f t="shared" si="5"/>
        <v>5.1057450819307002</v>
      </c>
      <c r="P84" s="24">
        <f t="shared" si="6"/>
        <v>12.579812453203893</v>
      </c>
      <c r="S84" s="48" t="s">
        <v>14</v>
      </c>
      <c r="T84" s="48" t="s">
        <v>13</v>
      </c>
      <c r="U84" s="50">
        <v>410</v>
      </c>
      <c r="V84" s="51">
        <v>61.506666666666661</v>
      </c>
      <c r="W84" s="51">
        <f t="shared" si="9"/>
        <v>1.6634211118752162</v>
      </c>
    </row>
    <row r="85" spans="1:23" x14ac:dyDescent="0.25">
      <c r="A85" s="28" t="s">
        <v>15</v>
      </c>
      <c r="B85" s="28">
        <v>2</v>
      </c>
      <c r="C85" s="28">
        <v>1</v>
      </c>
      <c r="D85" s="28" t="s">
        <v>13</v>
      </c>
      <c r="E85" s="28">
        <v>1</v>
      </c>
      <c r="F85" s="27">
        <v>41820</v>
      </c>
      <c r="G85" s="26">
        <v>0.83333333333333304</v>
      </c>
      <c r="H85" s="27">
        <v>41821</v>
      </c>
      <c r="I85" s="26">
        <v>0.77083333333333304</v>
      </c>
      <c r="J85" s="28">
        <v>85</v>
      </c>
      <c r="K85" s="25">
        <v>160</v>
      </c>
      <c r="L85" s="30">
        <v>45096.46</v>
      </c>
      <c r="M85" s="31">
        <f t="shared" si="7"/>
        <v>40586814</v>
      </c>
      <c r="N85" s="31">
        <f t="shared" si="8"/>
        <v>40.586813999999997</v>
      </c>
      <c r="O85" s="24">
        <f t="shared" si="5"/>
        <v>4.0362514097938034</v>
      </c>
      <c r="P85" s="24">
        <f t="shared" si="6"/>
        <v>9.9447357700799177</v>
      </c>
      <c r="S85" s="48" t="s">
        <v>14</v>
      </c>
      <c r="T85" s="48" t="s">
        <v>13</v>
      </c>
      <c r="U85" s="50">
        <v>415</v>
      </c>
      <c r="V85" s="51">
        <v>182.84</v>
      </c>
      <c r="W85" s="51">
        <f t="shared" si="9"/>
        <v>4.9573751269145871</v>
      </c>
    </row>
    <row r="86" spans="1:23" x14ac:dyDescent="0.25">
      <c r="A86" s="28" t="s">
        <v>15</v>
      </c>
      <c r="B86" s="28">
        <v>2</v>
      </c>
      <c r="C86" s="28">
        <v>1</v>
      </c>
      <c r="D86" s="28" t="s">
        <v>13</v>
      </c>
      <c r="E86" s="28">
        <v>1</v>
      </c>
      <c r="F86" s="27">
        <v>41820</v>
      </c>
      <c r="G86" s="26">
        <v>0.83333333333333304</v>
      </c>
      <c r="H86" s="27">
        <v>41821</v>
      </c>
      <c r="I86" s="26">
        <v>0.77083333333333304</v>
      </c>
      <c r="J86" s="28">
        <v>90</v>
      </c>
      <c r="K86" s="25">
        <v>100.26666666666669</v>
      </c>
      <c r="L86" s="30">
        <v>45096.46</v>
      </c>
      <c r="M86" s="31">
        <f t="shared" si="7"/>
        <v>40586814</v>
      </c>
      <c r="N86" s="31">
        <f t="shared" si="8"/>
        <v>40.586813999999997</v>
      </c>
      <c r="O86" s="24">
        <f t="shared" si="5"/>
        <v>2.3577703190155552</v>
      </c>
      <c r="P86" s="24">
        <f t="shared" si="6"/>
        <v>5.8092027598311988</v>
      </c>
      <c r="S86" s="48" t="s">
        <v>14</v>
      </c>
      <c r="T86" s="48" t="s">
        <v>13</v>
      </c>
      <c r="U86" s="50">
        <v>420</v>
      </c>
      <c r="V86" s="51">
        <v>45.406666666666659</v>
      </c>
      <c r="W86" s="51">
        <f t="shared" si="9"/>
        <v>1.4390402414323002</v>
      </c>
    </row>
    <row r="87" spans="1:23" x14ac:dyDescent="0.25">
      <c r="A87" s="28" t="s">
        <v>15</v>
      </c>
      <c r="B87" s="28">
        <v>2</v>
      </c>
      <c r="C87" s="28">
        <v>1</v>
      </c>
      <c r="D87" s="28" t="s">
        <v>13</v>
      </c>
      <c r="E87" s="28">
        <v>1</v>
      </c>
      <c r="F87" s="27">
        <v>41820</v>
      </c>
      <c r="G87" s="26">
        <v>0.83333333333333304</v>
      </c>
      <c r="H87" s="27">
        <v>41821</v>
      </c>
      <c r="I87" s="26">
        <v>0.77083333333333304</v>
      </c>
      <c r="J87" s="28">
        <v>95</v>
      </c>
      <c r="K87" s="25">
        <v>59.100000000000023</v>
      </c>
      <c r="L87" s="30">
        <v>45096.46</v>
      </c>
      <c r="M87" s="31">
        <f t="shared" si="7"/>
        <v>40586814</v>
      </c>
      <c r="N87" s="31">
        <f t="shared" si="8"/>
        <v>40.586813999999997</v>
      </c>
      <c r="O87" s="24">
        <f t="shared" si="5"/>
        <v>1.6277788101904689</v>
      </c>
      <c r="P87" s="24">
        <f t="shared" si="6"/>
        <v>4.010609973452139</v>
      </c>
      <c r="S87" s="48" t="s">
        <v>14</v>
      </c>
      <c r="T87" s="48" t="s">
        <v>13</v>
      </c>
      <c r="U87" s="50">
        <v>425</v>
      </c>
      <c r="V87" s="51">
        <v>16.139999999999986</v>
      </c>
      <c r="W87" s="51">
        <f t="shared" si="9"/>
        <v>1.1058081137838176</v>
      </c>
    </row>
    <row r="88" spans="1:23" x14ac:dyDescent="0.25">
      <c r="A88" s="28" t="s">
        <v>15</v>
      </c>
      <c r="B88" s="28">
        <v>2</v>
      </c>
      <c r="C88" s="28">
        <v>1</v>
      </c>
      <c r="D88" s="28" t="s">
        <v>13</v>
      </c>
      <c r="E88" s="28">
        <v>1</v>
      </c>
      <c r="F88" s="27">
        <v>41820</v>
      </c>
      <c r="G88" s="26">
        <v>0.83333333333333304</v>
      </c>
      <c r="H88" s="27">
        <v>41821</v>
      </c>
      <c r="I88" s="26">
        <v>0.77083333333333304</v>
      </c>
      <c r="J88" s="28">
        <v>100</v>
      </c>
      <c r="K88" s="25">
        <v>252.63333333333335</v>
      </c>
      <c r="L88" s="30">
        <v>45096.46</v>
      </c>
      <c r="M88" s="31">
        <f t="shared" si="7"/>
        <v>40586814</v>
      </c>
      <c r="N88" s="31">
        <f t="shared" si="8"/>
        <v>40.586813999999997</v>
      </c>
      <c r="O88" s="24">
        <f t="shared" si="5"/>
        <v>9.2907231575420841</v>
      </c>
      <c r="P88" s="24">
        <f t="shared" si="6"/>
        <v>22.890989072318131</v>
      </c>
      <c r="S88" s="48" t="s">
        <v>14</v>
      </c>
      <c r="T88" s="48" t="s">
        <v>13</v>
      </c>
      <c r="U88" s="50">
        <v>430</v>
      </c>
      <c r="V88" s="51">
        <v>86.506666666666661</v>
      </c>
      <c r="W88" s="51">
        <f t="shared" si="9"/>
        <v>2.0831400449944617</v>
      </c>
    </row>
    <row r="89" spans="1:23" x14ac:dyDescent="0.25">
      <c r="A89" s="28" t="s">
        <v>15</v>
      </c>
      <c r="B89" s="28">
        <v>2</v>
      </c>
      <c r="C89" s="28">
        <v>1</v>
      </c>
      <c r="D89" s="28" t="s">
        <v>13</v>
      </c>
      <c r="E89" s="28">
        <v>1</v>
      </c>
      <c r="F89" s="27">
        <v>41820</v>
      </c>
      <c r="G89" s="26">
        <v>0.83333333333333304</v>
      </c>
      <c r="H89" s="27">
        <v>41821</v>
      </c>
      <c r="I89" s="26">
        <v>0.77083333333333304</v>
      </c>
      <c r="J89" s="28">
        <v>105</v>
      </c>
      <c r="K89" s="25">
        <v>317.17666666666668</v>
      </c>
      <c r="L89" s="30">
        <v>45096.46</v>
      </c>
      <c r="M89" s="31">
        <f t="shared" si="7"/>
        <v>40586814</v>
      </c>
      <c r="N89" s="31">
        <f t="shared" si="8"/>
        <v>40.586813999999997</v>
      </c>
      <c r="O89" s="24">
        <f t="shared" si="5"/>
        <v>16.608363476532553</v>
      </c>
      <c r="P89" s="24">
        <f t="shared" si="6"/>
        <v>40.920589323745773</v>
      </c>
      <c r="S89" s="48" t="s">
        <v>14</v>
      </c>
      <c r="T89" s="48" t="s">
        <v>13</v>
      </c>
      <c r="U89" s="50">
        <v>435</v>
      </c>
      <c r="V89" s="51">
        <v>7.306666666666672</v>
      </c>
      <c r="W89" s="51">
        <f t="shared" si="9"/>
        <v>1.0213000681936779</v>
      </c>
    </row>
    <row r="90" spans="1:23" x14ac:dyDescent="0.25">
      <c r="A90" s="28" t="s">
        <v>15</v>
      </c>
      <c r="B90" s="28">
        <v>2</v>
      </c>
      <c r="C90" s="28">
        <v>1</v>
      </c>
      <c r="D90" s="28" t="s">
        <v>13</v>
      </c>
      <c r="E90" s="28">
        <v>1</v>
      </c>
      <c r="F90" s="27">
        <v>41820</v>
      </c>
      <c r="G90" s="26">
        <v>0.83333333333333304</v>
      </c>
      <c r="H90" s="27">
        <v>41821</v>
      </c>
      <c r="I90" s="26">
        <v>0.77083333333333304</v>
      </c>
      <c r="J90" s="28">
        <v>110</v>
      </c>
      <c r="K90" s="25">
        <v>308.76333333333338</v>
      </c>
      <c r="L90" s="30">
        <v>45096.46</v>
      </c>
      <c r="M90" s="31">
        <f t="shared" si="7"/>
        <v>40586814</v>
      </c>
      <c r="N90" s="31">
        <f t="shared" si="8"/>
        <v>40.586813999999997</v>
      </c>
      <c r="O90" s="24">
        <f t="shared" si="5"/>
        <v>15.397211050058976</v>
      </c>
      <c r="P90" s="24">
        <f t="shared" si="6"/>
        <v>37.936486096343948</v>
      </c>
      <c r="S90" s="48" t="s">
        <v>14</v>
      </c>
      <c r="T90" s="48" t="s">
        <v>13</v>
      </c>
      <c r="U90" s="50">
        <v>440</v>
      </c>
      <c r="V90" s="51">
        <v>176.54</v>
      </c>
      <c r="W90" s="51">
        <f t="shared" si="9"/>
        <v>4.6841121673948818</v>
      </c>
    </row>
    <row r="91" spans="1:23" x14ac:dyDescent="0.25">
      <c r="A91" s="28" t="s">
        <v>15</v>
      </c>
      <c r="B91" s="28">
        <v>2</v>
      </c>
      <c r="C91" s="28">
        <v>1</v>
      </c>
      <c r="D91" s="28" t="s">
        <v>13</v>
      </c>
      <c r="E91" s="28">
        <v>1</v>
      </c>
      <c r="F91" s="27">
        <v>41820</v>
      </c>
      <c r="G91" s="26">
        <v>0.83333333333333304</v>
      </c>
      <c r="H91" s="27">
        <v>41821</v>
      </c>
      <c r="I91" s="26">
        <v>0.77083333333333304</v>
      </c>
      <c r="J91" s="28">
        <v>115</v>
      </c>
      <c r="K91" s="25">
        <v>331.51000000000005</v>
      </c>
      <c r="L91" s="30">
        <v>45096.46</v>
      </c>
      <c r="M91" s="31">
        <f t="shared" si="7"/>
        <v>40586814</v>
      </c>
      <c r="N91" s="31">
        <f t="shared" si="8"/>
        <v>40.586813999999997</v>
      </c>
      <c r="O91" s="24">
        <f t="shared" si="5"/>
        <v>18.895171105805932</v>
      </c>
      <c r="P91" s="24">
        <f t="shared" si="6"/>
        <v>46.554950348667262</v>
      </c>
      <c r="S91" s="48" t="s">
        <v>14</v>
      </c>
      <c r="T91" s="48" t="s">
        <v>13</v>
      </c>
      <c r="U91" s="50">
        <v>445</v>
      </c>
      <c r="V91" s="51">
        <v>114.60666666666664</v>
      </c>
      <c r="W91" s="51">
        <f t="shared" si="9"/>
        <v>2.6825729565439396</v>
      </c>
    </row>
    <row r="92" spans="1:23" x14ac:dyDescent="0.25">
      <c r="A92" s="28" t="s">
        <v>15</v>
      </c>
      <c r="B92" s="28">
        <v>2</v>
      </c>
      <c r="C92" s="28">
        <v>1</v>
      </c>
      <c r="D92" s="28" t="s">
        <v>13</v>
      </c>
      <c r="E92" s="28">
        <v>1</v>
      </c>
      <c r="F92" s="27">
        <v>41820</v>
      </c>
      <c r="G92" s="26">
        <v>0.83333333333333304</v>
      </c>
      <c r="H92" s="27">
        <v>41821</v>
      </c>
      <c r="I92" s="26">
        <v>0.77083333333333304</v>
      </c>
      <c r="J92" s="28">
        <v>120</v>
      </c>
      <c r="K92" s="25">
        <v>80.233333333333348</v>
      </c>
      <c r="L92" s="30">
        <v>45096.46</v>
      </c>
      <c r="M92" s="31">
        <f t="shared" si="7"/>
        <v>40586814</v>
      </c>
      <c r="N92" s="31">
        <f t="shared" si="8"/>
        <v>40.586813999999997</v>
      </c>
      <c r="O92" s="24">
        <f t="shared" si="5"/>
        <v>1.9687845888425255</v>
      </c>
      <c r="P92" s="24">
        <f t="shared" si="6"/>
        <v>4.8507985594595464</v>
      </c>
      <c r="S92" s="48" t="s">
        <v>14</v>
      </c>
      <c r="T92" s="48" t="s">
        <v>13</v>
      </c>
      <c r="U92" s="50">
        <v>450</v>
      </c>
      <c r="V92" s="51">
        <v>46.406666666666673</v>
      </c>
      <c r="W92" s="51">
        <f t="shared" si="9"/>
        <v>1.4520500599724655</v>
      </c>
    </row>
    <row r="93" spans="1:23" x14ac:dyDescent="0.25">
      <c r="A93" s="28" t="s">
        <v>15</v>
      </c>
      <c r="B93" s="28">
        <v>2</v>
      </c>
      <c r="C93" s="28">
        <v>1</v>
      </c>
      <c r="D93" s="28" t="s">
        <v>13</v>
      </c>
      <c r="E93" s="28">
        <v>1</v>
      </c>
      <c r="F93" s="27">
        <v>41820</v>
      </c>
      <c r="G93" s="26">
        <v>0.83333333333333304</v>
      </c>
      <c r="H93" s="27">
        <v>41821</v>
      </c>
      <c r="I93" s="26">
        <v>0.77083333333333304</v>
      </c>
      <c r="J93" s="28">
        <v>125</v>
      </c>
      <c r="K93" s="25">
        <v>329.03333333333336</v>
      </c>
      <c r="L93" s="30">
        <v>45096.46</v>
      </c>
      <c r="M93" s="31">
        <f t="shared" si="7"/>
        <v>40586814</v>
      </c>
      <c r="N93" s="31">
        <f t="shared" si="8"/>
        <v>40.586813999999997</v>
      </c>
      <c r="O93" s="24">
        <f t="shared" si="5"/>
        <v>18.478657036233269</v>
      </c>
      <c r="P93" s="24">
        <f t="shared" si="6"/>
        <v>45.528720328314684</v>
      </c>
      <c r="S93" s="48" t="s">
        <v>14</v>
      </c>
      <c r="T93" s="48" t="s">
        <v>13</v>
      </c>
      <c r="U93" s="50">
        <v>455</v>
      </c>
      <c r="V93" s="51">
        <v>8.5400000000000009</v>
      </c>
      <c r="W93" s="51">
        <f t="shared" si="9"/>
        <v>1.0326996495823735</v>
      </c>
    </row>
    <row r="94" spans="1:23" x14ac:dyDescent="0.25">
      <c r="A94" s="28" t="s">
        <v>15</v>
      </c>
      <c r="B94" s="28">
        <v>2</v>
      </c>
      <c r="C94" s="28">
        <v>1</v>
      </c>
      <c r="D94" s="28" t="s">
        <v>13</v>
      </c>
      <c r="E94" s="28">
        <v>1</v>
      </c>
      <c r="F94" s="27">
        <v>41820</v>
      </c>
      <c r="G94" s="26">
        <v>0.83333333333333304</v>
      </c>
      <c r="H94" s="27">
        <v>41821</v>
      </c>
      <c r="I94" s="26">
        <v>0.77083333333333304</v>
      </c>
      <c r="J94" s="28">
        <v>130</v>
      </c>
      <c r="K94" s="25">
        <v>310.02333333333337</v>
      </c>
      <c r="L94" s="30">
        <v>45096.46</v>
      </c>
      <c r="M94" s="31">
        <f t="shared" si="7"/>
        <v>40586814</v>
      </c>
      <c r="N94" s="31">
        <f t="shared" si="8"/>
        <v>40.586813999999997</v>
      </c>
      <c r="O94" s="24">
        <f t="shared" si="5"/>
        <v>15.572809183022303</v>
      </c>
      <c r="P94" s="24">
        <f t="shared" si="6"/>
        <v>38.369134327770354</v>
      </c>
      <c r="S94" s="48" t="s">
        <v>14</v>
      </c>
      <c r="T94" s="48" t="s">
        <v>13</v>
      </c>
      <c r="U94" s="50">
        <v>460</v>
      </c>
      <c r="V94" s="51">
        <v>25.839999999999993</v>
      </c>
      <c r="W94" s="51">
        <f t="shared" si="9"/>
        <v>1.2066843507421547</v>
      </c>
    </row>
    <row r="95" spans="1:23" x14ac:dyDescent="0.25">
      <c r="A95" s="28" t="s">
        <v>15</v>
      </c>
      <c r="B95" s="28">
        <v>2</v>
      </c>
      <c r="C95" s="28">
        <v>1</v>
      </c>
      <c r="D95" s="28" t="s">
        <v>13</v>
      </c>
      <c r="E95" s="28">
        <v>1</v>
      </c>
      <c r="F95" s="27">
        <v>41820</v>
      </c>
      <c r="G95" s="26">
        <v>0.83333333333333304</v>
      </c>
      <c r="H95" s="27">
        <v>41821</v>
      </c>
      <c r="I95" s="26">
        <v>0.77083333333333304</v>
      </c>
      <c r="J95" s="28">
        <v>135</v>
      </c>
      <c r="K95" s="25">
        <v>303.49</v>
      </c>
      <c r="L95" s="30">
        <v>45096.46</v>
      </c>
      <c r="M95" s="31">
        <f t="shared" si="7"/>
        <v>40586814</v>
      </c>
      <c r="N95" s="31">
        <f t="shared" si="8"/>
        <v>40.586813999999997</v>
      </c>
      <c r="O95" s="24">
        <f t="shared" si="5"/>
        <v>14.683529043784718</v>
      </c>
      <c r="P95" s="24">
        <f t="shared" si="6"/>
        <v>36.178077549483731</v>
      </c>
      <c r="S95" s="48" t="s">
        <v>14</v>
      </c>
      <c r="T95" s="48" t="s">
        <v>13</v>
      </c>
      <c r="U95" s="50">
        <v>465</v>
      </c>
      <c r="V95" s="51">
        <v>57.606666666666662</v>
      </c>
      <c r="W95" s="51">
        <f t="shared" si="9"/>
        <v>1.6060478223311523</v>
      </c>
    </row>
    <row r="96" spans="1:23" x14ac:dyDescent="0.25">
      <c r="A96" s="28" t="s">
        <v>15</v>
      </c>
      <c r="B96" s="28">
        <v>2</v>
      </c>
      <c r="C96" s="28">
        <v>1</v>
      </c>
      <c r="D96" s="28" t="s">
        <v>13</v>
      </c>
      <c r="E96" s="28">
        <v>1</v>
      </c>
      <c r="F96" s="27">
        <v>41820</v>
      </c>
      <c r="G96" s="26">
        <v>0.83333333333333304</v>
      </c>
      <c r="H96" s="27">
        <v>41821</v>
      </c>
      <c r="I96" s="26">
        <v>0.77083333333333304</v>
      </c>
      <c r="J96" s="28">
        <v>140</v>
      </c>
      <c r="K96" s="25">
        <v>150.90000000000003</v>
      </c>
      <c r="L96" s="30">
        <v>45096.46</v>
      </c>
      <c r="M96" s="31">
        <f t="shared" si="7"/>
        <v>40586814</v>
      </c>
      <c r="N96" s="31">
        <f t="shared" si="8"/>
        <v>40.586813999999997</v>
      </c>
      <c r="O96" s="24">
        <f t="shared" si="5"/>
        <v>3.718857109208892</v>
      </c>
      <c r="P96" s="24">
        <f t="shared" si="6"/>
        <v>9.1627224280498893</v>
      </c>
      <c r="S96" s="48" t="s">
        <v>14</v>
      </c>
      <c r="T96" s="48" t="s">
        <v>13</v>
      </c>
      <c r="U96" s="50">
        <v>470</v>
      </c>
      <c r="V96" s="51">
        <v>142.34</v>
      </c>
      <c r="W96" s="51">
        <f t="shared" si="9"/>
        <v>3.4431143371008823</v>
      </c>
    </row>
    <row r="97" spans="1:23" ht="15.75" x14ac:dyDescent="0.25">
      <c r="A97" s="28" t="s">
        <v>15</v>
      </c>
      <c r="B97" s="28">
        <v>2</v>
      </c>
      <c r="C97" s="28">
        <v>1</v>
      </c>
      <c r="D97" s="28" t="s">
        <v>13</v>
      </c>
      <c r="E97" s="28">
        <v>1</v>
      </c>
      <c r="F97" s="27">
        <v>41820</v>
      </c>
      <c r="G97" s="26">
        <v>0.83333333333333304</v>
      </c>
      <c r="H97" s="27">
        <v>41821</v>
      </c>
      <c r="I97" s="26">
        <v>0.77083333333333304</v>
      </c>
      <c r="J97" s="28">
        <v>145</v>
      </c>
      <c r="K97" s="25">
        <v>255.76666666666668</v>
      </c>
      <c r="L97" s="30">
        <v>45096.46</v>
      </c>
      <c r="M97" s="31">
        <f t="shared" si="7"/>
        <v>40586814</v>
      </c>
      <c r="N97" s="31">
        <f t="shared" si="8"/>
        <v>40.586813999999997</v>
      </c>
      <c r="O97" s="24">
        <f t="shared" si="5"/>
        <v>9.5564506993940821</v>
      </c>
      <c r="P97" s="24">
        <f t="shared" si="6"/>
        <v>23.545703043836067</v>
      </c>
      <c r="S97" t="s">
        <v>15</v>
      </c>
      <c r="T97" s="48" t="s">
        <v>13</v>
      </c>
      <c r="U97" s="53">
        <v>0</v>
      </c>
      <c r="V97" s="25">
        <v>204.36666666666667</v>
      </c>
      <c r="W97" s="51">
        <f t="shared" si="9"/>
        <v>6.0171660482363034</v>
      </c>
    </row>
    <row r="98" spans="1:23" ht="15.75" x14ac:dyDescent="0.25">
      <c r="A98" s="28" t="s">
        <v>15</v>
      </c>
      <c r="B98" s="28">
        <v>2</v>
      </c>
      <c r="C98" s="28">
        <v>1</v>
      </c>
      <c r="D98" s="28" t="s">
        <v>13</v>
      </c>
      <c r="E98" s="28">
        <v>1</v>
      </c>
      <c r="F98" s="27">
        <v>41820</v>
      </c>
      <c r="G98" s="26">
        <v>0.83333333333333304</v>
      </c>
      <c r="H98" s="27">
        <v>41821</v>
      </c>
      <c r="I98" s="26">
        <v>0.77083333333333304</v>
      </c>
      <c r="J98" s="28">
        <v>150</v>
      </c>
      <c r="K98" s="25">
        <v>158.8666666666667</v>
      </c>
      <c r="L98" s="30">
        <v>45096.46</v>
      </c>
      <c r="M98" s="31">
        <f t="shared" si="7"/>
        <v>40586814</v>
      </c>
      <c r="N98" s="31">
        <f t="shared" si="8"/>
        <v>40.586813999999997</v>
      </c>
      <c r="O98" s="24">
        <f t="shared" si="5"/>
        <v>3.9952908991452269</v>
      </c>
      <c r="P98" s="24">
        <f t="shared" si="6"/>
        <v>9.8438150359504135</v>
      </c>
      <c r="S98" s="51" t="s">
        <v>15</v>
      </c>
      <c r="T98" s="51" t="s">
        <v>13</v>
      </c>
      <c r="U98" s="53">
        <v>5</v>
      </c>
      <c r="V98" s="25">
        <v>28.699999999999989</v>
      </c>
      <c r="W98" s="51">
        <f t="shared" si="9"/>
        <v>1.2381476008195336</v>
      </c>
    </row>
    <row r="99" spans="1:23" ht="15.75" x14ac:dyDescent="0.25">
      <c r="A99" s="28" t="s">
        <v>15</v>
      </c>
      <c r="B99" s="28">
        <v>2</v>
      </c>
      <c r="C99" s="28">
        <v>1</v>
      </c>
      <c r="D99" s="28" t="s">
        <v>13</v>
      </c>
      <c r="E99" s="28">
        <v>1</v>
      </c>
      <c r="F99" s="27">
        <v>41820</v>
      </c>
      <c r="G99" s="26">
        <v>0.83333333333333304</v>
      </c>
      <c r="H99" s="27">
        <v>41821</v>
      </c>
      <c r="I99" s="26">
        <v>0.77083333333333304</v>
      </c>
      <c r="J99" s="28">
        <v>155</v>
      </c>
      <c r="K99" s="25">
        <v>241.4</v>
      </c>
      <c r="L99" s="30">
        <v>45096.46</v>
      </c>
      <c r="M99" s="31">
        <f t="shared" si="7"/>
        <v>40586814</v>
      </c>
      <c r="N99" s="31">
        <f t="shared" si="8"/>
        <v>40.586813999999997</v>
      </c>
      <c r="O99" s="24">
        <f t="shared" si="5"/>
        <v>8.3973517843333578</v>
      </c>
      <c r="P99" s="24">
        <f t="shared" si="6"/>
        <v>20.689852089236073</v>
      </c>
      <c r="S99" s="51" t="s">
        <v>15</v>
      </c>
      <c r="T99" s="51" t="s">
        <v>13</v>
      </c>
      <c r="U99" s="53">
        <v>10</v>
      </c>
      <c r="V99" s="25">
        <v>66</v>
      </c>
      <c r="W99" s="51">
        <f t="shared" si="9"/>
        <v>1.732068557784584</v>
      </c>
    </row>
    <row r="100" spans="1:23" ht="15.75" x14ac:dyDescent="0.25">
      <c r="A100" s="28" t="s">
        <v>15</v>
      </c>
      <c r="B100" s="28">
        <v>2</v>
      </c>
      <c r="C100" s="28">
        <v>1</v>
      </c>
      <c r="D100" s="28" t="s">
        <v>13</v>
      </c>
      <c r="E100" s="28">
        <v>1</v>
      </c>
      <c r="F100" s="27">
        <v>41820</v>
      </c>
      <c r="G100" s="26">
        <v>0.83333333333333304</v>
      </c>
      <c r="H100" s="27">
        <v>41821</v>
      </c>
      <c r="I100" s="26">
        <v>0.77083333333333304</v>
      </c>
      <c r="J100" s="28">
        <v>160</v>
      </c>
      <c r="K100" s="25">
        <v>238.8666666666667</v>
      </c>
      <c r="L100" s="30">
        <v>45096.46</v>
      </c>
      <c r="M100" s="31">
        <f t="shared" si="7"/>
        <v>40586814</v>
      </c>
      <c r="N100" s="31">
        <f t="shared" si="8"/>
        <v>40.586813999999997</v>
      </c>
      <c r="O100" s="24">
        <f t="shared" si="5"/>
        <v>8.2080583093872352</v>
      </c>
      <c r="P100" s="24">
        <f t="shared" si="6"/>
        <v>20.22346052929219</v>
      </c>
      <c r="S100" s="51" t="s">
        <v>15</v>
      </c>
      <c r="T100" s="51" t="s">
        <v>13</v>
      </c>
      <c r="U100" s="53">
        <v>15</v>
      </c>
      <c r="V100" s="25">
        <v>271.26666666666665</v>
      </c>
      <c r="W100" s="51">
        <f t="shared" si="9"/>
        <v>10.987039955996917</v>
      </c>
    </row>
    <row r="101" spans="1:23" ht="15.75" x14ac:dyDescent="0.25">
      <c r="A101" s="28" t="s">
        <v>15</v>
      </c>
      <c r="B101" s="28">
        <v>2</v>
      </c>
      <c r="C101" s="28">
        <v>2</v>
      </c>
      <c r="D101" s="28" t="s">
        <v>12</v>
      </c>
      <c r="E101" s="28">
        <v>2</v>
      </c>
      <c r="F101" s="27">
        <v>41820</v>
      </c>
      <c r="G101" s="26">
        <v>0.83333333333333304</v>
      </c>
      <c r="H101" s="27">
        <v>41821</v>
      </c>
      <c r="I101" s="26">
        <v>0.77083333333333304</v>
      </c>
      <c r="J101" s="28">
        <v>0</v>
      </c>
      <c r="K101" s="25">
        <v>80.60952380952385</v>
      </c>
      <c r="L101" s="30">
        <v>45096.46</v>
      </c>
      <c r="M101" s="31">
        <f t="shared" si="7"/>
        <v>40586814</v>
      </c>
      <c r="N101" s="31">
        <f t="shared" si="8"/>
        <v>40.586813999999997</v>
      </c>
      <c r="O101" s="24">
        <f t="shared" si="5"/>
        <v>1.9754616278453589</v>
      </c>
      <c r="P101" s="24">
        <f t="shared" si="6"/>
        <v>4.8672498113435543</v>
      </c>
      <c r="S101" s="51" t="s">
        <v>15</v>
      </c>
      <c r="T101" s="51" t="s">
        <v>13</v>
      </c>
      <c r="U101" s="53">
        <v>20</v>
      </c>
      <c r="V101" s="25">
        <v>236.86666666666667</v>
      </c>
      <c r="W101" s="51">
        <f t="shared" si="9"/>
        <v>8.0616350228048894</v>
      </c>
    </row>
    <row r="102" spans="1:23" ht="15.75" x14ac:dyDescent="0.25">
      <c r="A102" s="28" t="s">
        <v>15</v>
      </c>
      <c r="B102" s="28">
        <v>2</v>
      </c>
      <c r="C102" s="28">
        <v>2</v>
      </c>
      <c r="D102" s="28" t="s">
        <v>12</v>
      </c>
      <c r="E102" s="28">
        <v>2</v>
      </c>
      <c r="F102" s="27">
        <v>41820</v>
      </c>
      <c r="G102" s="26">
        <v>0.83333333333333304</v>
      </c>
      <c r="H102" s="27">
        <v>41821</v>
      </c>
      <c r="I102" s="26">
        <v>0.77083333333333304</v>
      </c>
      <c r="J102" s="28">
        <v>5</v>
      </c>
      <c r="K102" s="25">
        <v>61.642857142857174</v>
      </c>
      <c r="L102" s="30">
        <v>45096.46</v>
      </c>
      <c r="M102" s="31">
        <f t="shared" si="7"/>
        <v>40586814</v>
      </c>
      <c r="N102" s="31">
        <f t="shared" si="8"/>
        <v>40.586813999999997</v>
      </c>
      <c r="O102" s="24">
        <f t="shared" si="5"/>
        <v>1.6654612409474552</v>
      </c>
      <c r="P102" s="24">
        <f t="shared" si="6"/>
        <v>4.1034539960378638</v>
      </c>
      <c r="S102" s="51" t="s">
        <v>15</v>
      </c>
      <c r="T102" s="51" t="s">
        <v>13</v>
      </c>
      <c r="U102" s="53">
        <v>25</v>
      </c>
      <c r="V102" s="25">
        <v>38.833333333333357</v>
      </c>
      <c r="W102" s="51">
        <f t="shared" si="9"/>
        <v>1.3563759391748911</v>
      </c>
    </row>
    <row r="103" spans="1:23" ht="15.75" x14ac:dyDescent="0.25">
      <c r="A103" s="28" t="s">
        <v>15</v>
      </c>
      <c r="B103" s="28">
        <v>2</v>
      </c>
      <c r="C103" s="28">
        <v>2</v>
      </c>
      <c r="D103" s="28" t="s">
        <v>12</v>
      </c>
      <c r="E103" s="28">
        <v>2</v>
      </c>
      <c r="F103" s="27">
        <v>41820</v>
      </c>
      <c r="G103" s="26">
        <v>0.83333333333333304</v>
      </c>
      <c r="H103" s="27">
        <v>41821</v>
      </c>
      <c r="I103" s="26">
        <v>0.77083333333333304</v>
      </c>
      <c r="J103" s="28">
        <v>10</v>
      </c>
      <c r="K103" s="25">
        <v>33.409523809523847</v>
      </c>
      <c r="L103" s="30">
        <v>45096.46</v>
      </c>
      <c r="M103" s="31">
        <f t="shared" si="7"/>
        <v>40586814</v>
      </c>
      <c r="N103" s="31">
        <f t="shared" si="8"/>
        <v>40.586813999999997</v>
      </c>
      <c r="O103" s="24">
        <f t="shared" si="5"/>
        <v>1.2917554492251768</v>
      </c>
      <c r="P103" s="24">
        <f t="shared" si="6"/>
        <v>3.1826973391534916</v>
      </c>
      <c r="S103" s="51" t="s">
        <v>15</v>
      </c>
      <c r="T103" s="51" t="s">
        <v>13</v>
      </c>
      <c r="U103" s="53">
        <v>30</v>
      </c>
      <c r="V103" s="25">
        <v>245.10000000000002</v>
      </c>
      <c r="W103" s="51">
        <f t="shared" si="9"/>
        <v>8.681691581734146</v>
      </c>
    </row>
    <row r="104" spans="1:23" ht="15.75" x14ac:dyDescent="0.25">
      <c r="A104" s="28" t="s">
        <v>15</v>
      </c>
      <c r="B104" s="28">
        <v>2</v>
      </c>
      <c r="C104" s="28">
        <v>2</v>
      </c>
      <c r="D104" s="28" t="s">
        <v>12</v>
      </c>
      <c r="E104" s="28">
        <v>2</v>
      </c>
      <c r="F104" s="27">
        <v>41820</v>
      </c>
      <c r="G104" s="26">
        <v>0.83333333333333304</v>
      </c>
      <c r="H104" s="27">
        <v>41821</v>
      </c>
      <c r="I104" s="26">
        <v>0.77083333333333304</v>
      </c>
      <c r="J104" s="28">
        <v>15</v>
      </c>
      <c r="K104" s="25">
        <v>38.80952380952386</v>
      </c>
      <c r="L104" s="30">
        <v>45096.46</v>
      </c>
      <c r="M104" s="31">
        <f t="shared" si="7"/>
        <v>40586814</v>
      </c>
      <c r="N104" s="31">
        <f t="shared" si="8"/>
        <v>40.586813999999997</v>
      </c>
      <c r="O104" s="24">
        <f t="shared" si="5"/>
        <v>1.3560853183269852</v>
      </c>
      <c r="P104" s="24">
        <f t="shared" si="6"/>
        <v>3.3411967697858356</v>
      </c>
      <c r="S104" s="51" t="s">
        <v>15</v>
      </c>
      <c r="T104" s="51" t="s">
        <v>13</v>
      </c>
      <c r="U104" s="53">
        <v>35</v>
      </c>
      <c r="V104" s="25">
        <v>122.50000000000001</v>
      </c>
      <c r="W104" s="51">
        <f t="shared" si="9"/>
        <v>2.8800751638702731</v>
      </c>
    </row>
    <row r="105" spans="1:23" ht="15.75" x14ac:dyDescent="0.25">
      <c r="A105" s="28" t="s">
        <v>15</v>
      </c>
      <c r="B105" s="28">
        <v>2</v>
      </c>
      <c r="C105" s="28">
        <v>2</v>
      </c>
      <c r="D105" s="28" t="s">
        <v>12</v>
      </c>
      <c r="E105" s="28">
        <v>2</v>
      </c>
      <c r="F105" s="27">
        <v>41820</v>
      </c>
      <c r="G105" s="26">
        <v>0.83333333333333304</v>
      </c>
      <c r="H105" s="27">
        <v>41821</v>
      </c>
      <c r="I105" s="26">
        <v>0.77083333333333304</v>
      </c>
      <c r="J105" s="28">
        <v>20</v>
      </c>
      <c r="K105" s="25">
        <v>71.142857142857196</v>
      </c>
      <c r="L105" s="30">
        <v>45096.46</v>
      </c>
      <c r="M105" s="31">
        <f t="shared" si="7"/>
        <v>40586814</v>
      </c>
      <c r="N105" s="31">
        <f t="shared" si="8"/>
        <v>40.586813999999997</v>
      </c>
      <c r="O105" s="24">
        <f t="shared" si="5"/>
        <v>1.8141229116724507</v>
      </c>
      <c r="P105" s="24">
        <f t="shared" si="6"/>
        <v>4.46973470662775</v>
      </c>
      <c r="S105" s="51" t="s">
        <v>15</v>
      </c>
      <c r="T105" s="51" t="s">
        <v>13</v>
      </c>
      <c r="U105" s="53">
        <v>40</v>
      </c>
      <c r="V105" s="25">
        <v>112.41666666666667</v>
      </c>
      <c r="W105" s="51">
        <f t="shared" si="9"/>
        <v>2.630217105423585</v>
      </c>
    </row>
    <row r="106" spans="1:23" ht="15.75" x14ac:dyDescent="0.25">
      <c r="A106" s="28" t="s">
        <v>15</v>
      </c>
      <c r="B106" s="28">
        <v>2</v>
      </c>
      <c r="C106" s="28">
        <v>2</v>
      </c>
      <c r="D106" s="28" t="s">
        <v>12</v>
      </c>
      <c r="E106" s="28">
        <v>2</v>
      </c>
      <c r="F106" s="27">
        <v>41820</v>
      </c>
      <c r="G106" s="26">
        <v>0.83333333333333304</v>
      </c>
      <c r="H106" s="27">
        <v>41821</v>
      </c>
      <c r="I106" s="26">
        <v>0.77083333333333304</v>
      </c>
      <c r="J106" s="28">
        <v>25</v>
      </c>
      <c r="K106" s="25">
        <v>40.109523809523871</v>
      </c>
      <c r="L106" s="30">
        <v>45096.46</v>
      </c>
      <c r="M106" s="31">
        <f t="shared" si="7"/>
        <v>40586814</v>
      </c>
      <c r="N106" s="31">
        <f t="shared" si="8"/>
        <v>40.586813999999997</v>
      </c>
      <c r="O106" s="24">
        <f t="shared" si="5"/>
        <v>1.3720446968596318</v>
      </c>
      <c r="P106" s="24">
        <f t="shared" si="6"/>
        <v>3.3805183547041455</v>
      </c>
      <c r="S106" s="51" t="s">
        <v>15</v>
      </c>
      <c r="T106" s="51" t="s">
        <v>13</v>
      </c>
      <c r="U106" s="53">
        <v>45</v>
      </c>
      <c r="V106" s="25">
        <v>237.53333333333333</v>
      </c>
      <c r="W106" s="51">
        <f t="shared" si="9"/>
        <v>8.1101502330268431</v>
      </c>
    </row>
    <row r="107" spans="1:23" ht="15.75" x14ac:dyDescent="0.25">
      <c r="A107" s="28" t="s">
        <v>15</v>
      </c>
      <c r="B107" s="28">
        <v>2</v>
      </c>
      <c r="C107" s="28">
        <v>2</v>
      </c>
      <c r="D107" s="28" t="s">
        <v>12</v>
      </c>
      <c r="E107" s="28">
        <v>2</v>
      </c>
      <c r="F107" s="27">
        <v>41820</v>
      </c>
      <c r="G107" s="26">
        <v>0.83333333333333304</v>
      </c>
      <c r="H107" s="27">
        <v>41821</v>
      </c>
      <c r="I107" s="26">
        <v>0.77083333333333304</v>
      </c>
      <c r="J107" s="28">
        <v>30</v>
      </c>
      <c r="K107" s="25">
        <v>44.942857142857207</v>
      </c>
      <c r="L107" s="30">
        <v>45096.46</v>
      </c>
      <c r="M107" s="31">
        <f t="shared" si="7"/>
        <v>40586814</v>
      </c>
      <c r="N107" s="31">
        <f t="shared" si="8"/>
        <v>40.586813999999997</v>
      </c>
      <c r="O107" s="24">
        <f t="shared" si="5"/>
        <v>1.4330457962778569</v>
      </c>
      <c r="P107" s="24">
        <f t="shared" si="6"/>
        <v>3.5308161815259926</v>
      </c>
      <c r="S107" s="51" t="s">
        <v>15</v>
      </c>
      <c r="T107" s="51" t="s">
        <v>13</v>
      </c>
      <c r="U107" s="53">
        <v>50</v>
      </c>
      <c r="V107" s="25">
        <v>217.5</v>
      </c>
      <c r="W107" s="51">
        <f t="shared" si="9"/>
        <v>6.7721349544546223</v>
      </c>
    </row>
    <row r="108" spans="1:23" ht="15.75" x14ac:dyDescent="0.25">
      <c r="A108" s="28" t="s">
        <v>15</v>
      </c>
      <c r="B108" s="28">
        <v>2</v>
      </c>
      <c r="C108" s="28">
        <v>2</v>
      </c>
      <c r="D108" s="28" t="s">
        <v>12</v>
      </c>
      <c r="E108" s="28">
        <v>2</v>
      </c>
      <c r="F108" s="27">
        <v>41820</v>
      </c>
      <c r="G108" s="26">
        <v>0.83333333333333304</v>
      </c>
      <c r="H108" s="27">
        <v>41821</v>
      </c>
      <c r="I108" s="26">
        <v>0.77083333333333304</v>
      </c>
      <c r="J108" s="28">
        <v>35</v>
      </c>
      <c r="K108" s="25">
        <v>26.509523809523873</v>
      </c>
      <c r="L108" s="30">
        <v>45096.46</v>
      </c>
      <c r="M108" s="31">
        <f t="shared" si="7"/>
        <v>40586814</v>
      </c>
      <c r="N108" s="31">
        <f t="shared" si="8"/>
        <v>40.586813999999997</v>
      </c>
      <c r="O108" s="24">
        <f t="shared" si="5"/>
        <v>1.2139774368321066</v>
      </c>
      <c r="P108" s="24">
        <f t="shared" si="6"/>
        <v>2.9910636415859266</v>
      </c>
      <c r="S108" s="51" t="s">
        <v>15</v>
      </c>
      <c r="T108" s="51" t="s">
        <v>13</v>
      </c>
      <c r="U108" s="53">
        <v>55</v>
      </c>
      <c r="V108" s="25">
        <v>251.70000000000002</v>
      </c>
      <c r="W108" s="51">
        <f t="shared" si="9"/>
        <v>9.2130079438810277</v>
      </c>
    </row>
    <row r="109" spans="1:23" ht="15.75" x14ac:dyDescent="0.25">
      <c r="A109" s="28" t="s">
        <v>15</v>
      </c>
      <c r="B109" s="28">
        <v>2</v>
      </c>
      <c r="C109" s="28">
        <v>2</v>
      </c>
      <c r="D109" s="28" t="s">
        <v>12</v>
      </c>
      <c r="E109" s="28">
        <v>2</v>
      </c>
      <c r="F109" s="27">
        <v>41820</v>
      </c>
      <c r="G109" s="26">
        <v>0.83333333333333304</v>
      </c>
      <c r="H109" s="27">
        <v>41821</v>
      </c>
      <c r="I109" s="26">
        <v>0.77083333333333304</v>
      </c>
      <c r="J109" s="28">
        <v>40</v>
      </c>
      <c r="K109" s="25">
        <v>21.409523809523851</v>
      </c>
      <c r="L109" s="30">
        <v>45096.46</v>
      </c>
      <c r="M109" s="31">
        <f t="shared" si="7"/>
        <v>40586814</v>
      </c>
      <c r="N109" s="31">
        <f t="shared" si="8"/>
        <v>40.586813999999997</v>
      </c>
      <c r="O109" s="24">
        <f t="shared" si="5"/>
        <v>1.1595153390639121</v>
      </c>
      <c r="P109" s="24">
        <f t="shared" si="6"/>
        <v>2.8568769627098893</v>
      </c>
      <c r="S109" s="51" t="s">
        <v>15</v>
      </c>
      <c r="T109" s="51" t="s">
        <v>13</v>
      </c>
      <c r="U109" s="53">
        <v>60</v>
      </c>
      <c r="V109" s="25">
        <v>169.73333333333332</v>
      </c>
      <c r="W109" s="51">
        <f t="shared" si="9"/>
        <v>4.4057759341316727</v>
      </c>
    </row>
    <row r="110" spans="1:23" ht="15.75" x14ac:dyDescent="0.25">
      <c r="A110" s="28" t="s">
        <v>15</v>
      </c>
      <c r="B110" s="28">
        <v>2</v>
      </c>
      <c r="C110" s="28">
        <v>2</v>
      </c>
      <c r="D110" s="28" t="s">
        <v>12</v>
      </c>
      <c r="E110" s="28">
        <v>2</v>
      </c>
      <c r="F110" s="27">
        <v>41820</v>
      </c>
      <c r="G110" s="26">
        <v>0.83333333333333304</v>
      </c>
      <c r="H110" s="27">
        <v>41821</v>
      </c>
      <c r="I110" s="26">
        <v>0.77083333333333304</v>
      </c>
      <c r="J110" s="28">
        <v>45</v>
      </c>
      <c r="K110" s="25">
        <v>99.10952380952385</v>
      </c>
      <c r="L110" s="30">
        <v>45096.46</v>
      </c>
      <c r="M110" s="31">
        <f t="shared" si="7"/>
        <v>40586814</v>
      </c>
      <c r="N110" s="31">
        <f t="shared" si="8"/>
        <v>40.586813999999997</v>
      </c>
      <c r="O110" s="24">
        <f t="shared" si="5"/>
        <v>2.3333432413220683</v>
      </c>
      <c r="P110" s="24">
        <f t="shared" si="6"/>
        <v>5.7490179971309612</v>
      </c>
      <c r="S110" s="51" t="s">
        <v>15</v>
      </c>
      <c r="T110" s="51" t="s">
        <v>13</v>
      </c>
      <c r="U110" s="53">
        <v>65</v>
      </c>
      <c r="V110" s="25">
        <v>290.03166666666669</v>
      </c>
      <c r="W110" s="51">
        <f t="shared" si="9"/>
        <v>13.008479217926348</v>
      </c>
    </row>
    <row r="111" spans="1:23" ht="15.75" x14ac:dyDescent="0.25">
      <c r="A111" s="28" t="s">
        <v>15</v>
      </c>
      <c r="B111" s="28">
        <v>2</v>
      </c>
      <c r="C111" s="28">
        <v>2</v>
      </c>
      <c r="D111" s="28" t="s">
        <v>12</v>
      </c>
      <c r="E111" s="28">
        <v>2</v>
      </c>
      <c r="F111" s="27">
        <v>41820</v>
      </c>
      <c r="G111" s="26">
        <v>0.83333333333333304</v>
      </c>
      <c r="H111" s="27">
        <v>41821</v>
      </c>
      <c r="I111" s="26">
        <v>0.77083333333333304</v>
      </c>
      <c r="J111" s="28">
        <v>50</v>
      </c>
      <c r="K111" s="25">
        <v>41.976190476190531</v>
      </c>
      <c r="L111" s="30">
        <v>45096.46</v>
      </c>
      <c r="M111" s="31">
        <f t="shared" si="7"/>
        <v>40586814</v>
      </c>
      <c r="N111" s="31">
        <f t="shared" si="8"/>
        <v>40.586813999999997</v>
      </c>
      <c r="O111" s="24">
        <f t="shared" si="5"/>
        <v>1.3952897595723575</v>
      </c>
      <c r="P111" s="24">
        <f t="shared" si="6"/>
        <v>3.4377908046006214</v>
      </c>
      <c r="S111" s="51" t="s">
        <v>15</v>
      </c>
      <c r="T111" s="51" t="s">
        <v>13</v>
      </c>
      <c r="U111" s="53">
        <v>70</v>
      </c>
      <c r="V111" s="25">
        <v>244.5</v>
      </c>
      <c r="W111" s="51">
        <f t="shared" si="9"/>
        <v>8.6349367987209806</v>
      </c>
    </row>
    <row r="112" spans="1:23" ht="15.75" x14ac:dyDescent="0.25">
      <c r="A112" s="28" t="s">
        <v>15</v>
      </c>
      <c r="B112" s="28">
        <v>2</v>
      </c>
      <c r="C112" s="28">
        <v>2</v>
      </c>
      <c r="D112" s="28" t="s">
        <v>12</v>
      </c>
      <c r="E112" s="28">
        <v>2</v>
      </c>
      <c r="F112" s="27">
        <v>41820</v>
      </c>
      <c r="G112" s="26">
        <v>0.83333333333333304</v>
      </c>
      <c r="H112" s="27">
        <v>41821</v>
      </c>
      <c r="I112" s="26">
        <v>0.77083333333333304</v>
      </c>
      <c r="J112" s="28">
        <v>55</v>
      </c>
      <c r="K112" s="25">
        <v>161.6428571428572</v>
      </c>
      <c r="L112" s="30">
        <v>45096.46</v>
      </c>
      <c r="M112" s="31">
        <f t="shared" si="7"/>
        <v>40586814</v>
      </c>
      <c r="N112" s="31">
        <f t="shared" si="8"/>
        <v>40.586813999999997</v>
      </c>
      <c r="O112" s="24">
        <f t="shared" si="5"/>
        <v>4.0963736497456749</v>
      </c>
      <c r="P112" s="24">
        <f t="shared" si="6"/>
        <v>10.092868215144147</v>
      </c>
      <c r="S112" s="51" t="s">
        <v>15</v>
      </c>
      <c r="T112" s="51" t="s">
        <v>13</v>
      </c>
      <c r="U112" s="53">
        <v>75</v>
      </c>
      <c r="V112" s="25">
        <v>27.433333333333341</v>
      </c>
      <c r="W112" s="51">
        <f t="shared" si="9"/>
        <v>1.224112868142277</v>
      </c>
    </row>
    <row r="113" spans="1:23" ht="15.75" x14ac:dyDescent="0.25">
      <c r="A113" s="28" t="s">
        <v>15</v>
      </c>
      <c r="B113" s="28">
        <v>2</v>
      </c>
      <c r="C113" s="28">
        <v>2</v>
      </c>
      <c r="D113" s="28" t="s">
        <v>12</v>
      </c>
      <c r="E113" s="28">
        <v>2</v>
      </c>
      <c r="F113" s="27">
        <v>41820</v>
      </c>
      <c r="G113" s="26">
        <v>0.83333333333333304</v>
      </c>
      <c r="H113" s="27">
        <v>41821</v>
      </c>
      <c r="I113" s="26">
        <v>0.77083333333333304</v>
      </c>
      <c r="J113" s="28">
        <v>60</v>
      </c>
      <c r="K113" s="25">
        <v>41.00952380952387</v>
      </c>
      <c r="L113" s="30">
        <v>45096.46</v>
      </c>
      <c r="M113" s="31">
        <f t="shared" si="7"/>
        <v>40586814</v>
      </c>
      <c r="N113" s="31">
        <f t="shared" si="8"/>
        <v>40.586813999999997</v>
      </c>
      <c r="O113" s="24">
        <f t="shared" si="5"/>
        <v>1.3832033906037673</v>
      </c>
      <c r="P113" s="24">
        <f t="shared" si="6"/>
        <v>3.408011751313536</v>
      </c>
      <c r="S113" s="51" t="s">
        <v>15</v>
      </c>
      <c r="T113" s="51" t="s">
        <v>13</v>
      </c>
      <c r="U113" s="53">
        <v>80</v>
      </c>
      <c r="V113" s="25">
        <v>186.11666666666667</v>
      </c>
      <c r="W113" s="51">
        <f t="shared" si="9"/>
        <v>5.1057450819307002</v>
      </c>
    </row>
    <row r="114" spans="1:23" ht="15.75" x14ac:dyDescent="0.25">
      <c r="A114" s="28" t="s">
        <v>15</v>
      </c>
      <c r="B114" s="28">
        <v>2</v>
      </c>
      <c r="C114" s="28">
        <v>2</v>
      </c>
      <c r="D114" s="28" t="s">
        <v>12</v>
      </c>
      <c r="E114" s="28">
        <v>2</v>
      </c>
      <c r="F114" s="27">
        <v>41820</v>
      </c>
      <c r="G114" s="26">
        <v>0.83333333333333304</v>
      </c>
      <c r="H114" s="27">
        <v>41821</v>
      </c>
      <c r="I114" s="26">
        <v>0.77083333333333304</v>
      </c>
      <c r="J114" s="28">
        <v>65</v>
      </c>
      <c r="K114" s="25">
        <v>163.94285714285721</v>
      </c>
      <c r="L114" s="30">
        <v>45096.46</v>
      </c>
      <c r="M114" s="31">
        <f t="shared" si="7"/>
        <v>40586814</v>
      </c>
      <c r="N114" s="31">
        <f t="shared" si="8"/>
        <v>40.586813999999997</v>
      </c>
      <c r="O114" s="24">
        <f t="shared" si="5"/>
        <v>4.1820522989663269</v>
      </c>
      <c r="P114" s="24">
        <f t="shared" si="6"/>
        <v>10.303967931472343</v>
      </c>
      <c r="S114" s="51" t="s">
        <v>15</v>
      </c>
      <c r="T114" s="51" t="s">
        <v>13</v>
      </c>
      <c r="U114" s="53">
        <v>85</v>
      </c>
      <c r="V114" s="25">
        <v>160</v>
      </c>
      <c r="W114" s="51">
        <f t="shared" si="9"/>
        <v>4.0362514097938034</v>
      </c>
    </row>
    <row r="115" spans="1:23" ht="15.75" x14ac:dyDescent="0.25">
      <c r="A115" s="28" t="s">
        <v>15</v>
      </c>
      <c r="B115" s="28">
        <v>2</v>
      </c>
      <c r="C115" s="28">
        <v>2</v>
      </c>
      <c r="D115" s="28" t="s">
        <v>12</v>
      </c>
      <c r="E115" s="28">
        <v>2</v>
      </c>
      <c r="F115" s="27">
        <v>41820</v>
      </c>
      <c r="G115" s="26">
        <v>0.83333333333333304</v>
      </c>
      <c r="H115" s="27">
        <v>41821</v>
      </c>
      <c r="I115" s="26">
        <v>0.77083333333333304</v>
      </c>
      <c r="J115" s="28">
        <v>70</v>
      </c>
      <c r="K115" s="25">
        <v>152.07619047619053</v>
      </c>
      <c r="L115" s="30">
        <v>45096.46</v>
      </c>
      <c r="M115" s="31">
        <f t="shared" si="7"/>
        <v>40586814</v>
      </c>
      <c r="N115" s="31">
        <f t="shared" si="8"/>
        <v>40.586813999999997</v>
      </c>
      <c r="O115" s="24">
        <f t="shared" si="5"/>
        <v>3.7584329678392923</v>
      </c>
      <c r="P115" s="24">
        <f t="shared" si="6"/>
        <v>9.2602315812206708</v>
      </c>
      <c r="S115" s="51" t="s">
        <v>15</v>
      </c>
      <c r="T115" s="51" t="s">
        <v>13</v>
      </c>
      <c r="U115" s="53">
        <v>90</v>
      </c>
      <c r="V115" s="25">
        <v>100.26666666666669</v>
      </c>
      <c r="W115" s="51">
        <f t="shared" si="9"/>
        <v>2.3577703190155552</v>
      </c>
    </row>
    <row r="116" spans="1:23" ht="15.75" x14ac:dyDescent="0.25">
      <c r="A116" s="28" t="s">
        <v>15</v>
      </c>
      <c r="B116" s="28">
        <v>2</v>
      </c>
      <c r="C116" s="28">
        <v>2</v>
      </c>
      <c r="D116" s="28" t="s">
        <v>12</v>
      </c>
      <c r="E116" s="28">
        <v>2</v>
      </c>
      <c r="F116" s="27">
        <v>41820</v>
      </c>
      <c r="G116" s="26">
        <v>0.83333333333333304</v>
      </c>
      <c r="H116" s="27">
        <v>41821</v>
      </c>
      <c r="I116" s="26">
        <v>0.77083333333333304</v>
      </c>
      <c r="J116" s="28">
        <v>75</v>
      </c>
      <c r="K116" s="25">
        <v>219.70952380952386</v>
      </c>
      <c r="L116" s="30">
        <v>45096.46</v>
      </c>
      <c r="M116" s="31">
        <f t="shared" si="7"/>
        <v>40586814</v>
      </c>
      <c r="N116" s="31">
        <f t="shared" si="8"/>
        <v>40.586813999999997</v>
      </c>
      <c r="O116" s="24">
        <f t="shared" si="5"/>
        <v>6.9081516072196383</v>
      </c>
      <c r="P116" s="24">
        <f t="shared" si="6"/>
        <v>17.020679689762392</v>
      </c>
      <c r="S116" s="51" t="s">
        <v>15</v>
      </c>
      <c r="T116" s="51" t="s">
        <v>13</v>
      </c>
      <c r="U116" s="53">
        <v>95</v>
      </c>
      <c r="V116" s="25">
        <v>59.100000000000023</v>
      </c>
      <c r="W116" s="51">
        <f t="shared" si="9"/>
        <v>1.6277788101904689</v>
      </c>
    </row>
    <row r="117" spans="1:23" ht="15.75" x14ac:dyDescent="0.25">
      <c r="A117" s="28" t="s">
        <v>15</v>
      </c>
      <c r="B117" s="28">
        <v>2</v>
      </c>
      <c r="C117" s="28">
        <v>2</v>
      </c>
      <c r="D117" s="28" t="s">
        <v>12</v>
      </c>
      <c r="E117" s="28">
        <v>2</v>
      </c>
      <c r="F117" s="27">
        <v>41820</v>
      </c>
      <c r="G117" s="26">
        <v>0.83333333333333304</v>
      </c>
      <c r="H117" s="27">
        <v>41821</v>
      </c>
      <c r="I117" s="26">
        <v>0.77083333333333304</v>
      </c>
      <c r="J117" s="28">
        <v>80</v>
      </c>
      <c r="K117" s="25">
        <v>102.69285714285718</v>
      </c>
      <c r="L117" s="30">
        <v>45096.46</v>
      </c>
      <c r="M117" s="31">
        <f t="shared" si="7"/>
        <v>40586814</v>
      </c>
      <c r="N117" s="31">
        <f t="shared" si="8"/>
        <v>40.586813999999997</v>
      </c>
      <c r="O117" s="24">
        <f t="shared" si="5"/>
        <v>2.409820122280387</v>
      </c>
      <c r="P117" s="24">
        <f t="shared" si="6"/>
        <v>5.9374458962962384</v>
      </c>
      <c r="S117" s="51" t="s">
        <v>15</v>
      </c>
      <c r="T117" s="51" t="s">
        <v>13</v>
      </c>
      <c r="U117" s="53">
        <v>100</v>
      </c>
      <c r="V117" s="25">
        <v>252.63333333333335</v>
      </c>
      <c r="W117" s="51">
        <f t="shared" si="9"/>
        <v>9.2907231575420841</v>
      </c>
    </row>
    <row r="118" spans="1:23" ht="15.75" x14ac:dyDescent="0.25">
      <c r="A118" s="28" t="s">
        <v>15</v>
      </c>
      <c r="B118" s="28">
        <v>2</v>
      </c>
      <c r="C118" s="28">
        <v>2</v>
      </c>
      <c r="D118" s="28" t="s">
        <v>12</v>
      </c>
      <c r="E118" s="28">
        <v>2</v>
      </c>
      <c r="F118" s="27">
        <v>41820</v>
      </c>
      <c r="G118" s="26">
        <v>0.83333333333333304</v>
      </c>
      <c r="H118" s="27">
        <v>41821</v>
      </c>
      <c r="I118" s="26">
        <v>0.77083333333333304</v>
      </c>
      <c r="J118" s="28">
        <v>85</v>
      </c>
      <c r="K118" s="25">
        <v>183.67619047619053</v>
      </c>
      <c r="L118" s="30">
        <v>45096.46</v>
      </c>
      <c r="M118" s="31">
        <f t="shared" si="7"/>
        <v>40586814</v>
      </c>
      <c r="N118" s="31">
        <f t="shared" si="8"/>
        <v>40.586813999999997</v>
      </c>
      <c r="O118" s="24">
        <f t="shared" si="5"/>
        <v>4.9948236524330296</v>
      </c>
      <c r="P118" s="24">
        <f t="shared" si="6"/>
        <v>12.306518201781076</v>
      </c>
      <c r="S118" s="51" t="s">
        <v>15</v>
      </c>
      <c r="T118" s="51" t="s">
        <v>13</v>
      </c>
      <c r="U118" s="53">
        <v>105</v>
      </c>
      <c r="V118" s="25">
        <v>317.17666666666668</v>
      </c>
      <c r="W118" s="51">
        <f t="shared" si="9"/>
        <v>16.608363476532553</v>
      </c>
    </row>
    <row r="119" spans="1:23" ht="15.75" x14ac:dyDescent="0.25">
      <c r="A119" s="28" t="s">
        <v>15</v>
      </c>
      <c r="B119" s="28">
        <v>2</v>
      </c>
      <c r="C119" s="28">
        <v>2</v>
      </c>
      <c r="D119" s="28" t="s">
        <v>12</v>
      </c>
      <c r="E119" s="28">
        <v>2</v>
      </c>
      <c r="F119" s="27">
        <v>41820</v>
      </c>
      <c r="G119" s="26">
        <v>0.83333333333333304</v>
      </c>
      <c r="H119" s="27">
        <v>41821</v>
      </c>
      <c r="I119" s="26">
        <v>0.77083333333333304</v>
      </c>
      <c r="J119" s="28">
        <v>90</v>
      </c>
      <c r="K119" s="25">
        <v>18.992857142857222</v>
      </c>
      <c r="L119" s="30">
        <v>45096.46</v>
      </c>
      <c r="M119" s="31">
        <f t="shared" si="7"/>
        <v>40586814</v>
      </c>
      <c r="N119" s="31">
        <f t="shared" si="8"/>
        <v>40.586813999999997</v>
      </c>
      <c r="O119" s="24">
        <f t="shared" si="5"/>
        <v>1.1345681644201697</v>
      </c>
      <c r="P119" s="24">
        <f t="shared" si="6"/>
        <v>2.7954107568536171</v>
      </c>
      <c r="S119" s="51" t="s">
        <v>15</v>
      </c>
      <c r="T119" s="51" t="s">
        <v>13</v>
      </c>
      <c r="U119" s="53">
        <v>110</v>
      </c>
      <c r="V119" s="25">
        <v>308.76333333333338</v>
      </c>
      <c r="W119" s="51">
        <f t="shared" si="9"/>
        <v>15.397211050058976</v>
      </c>
    </row>
    <row r="120" spans="1:23" ht="15.75" x14ac:dyDescent="0.25">
      <c r="A120" s="28" t="s">
        <v>15</v>
      </c>
      <c r="B120" s="28">
        <v>2</v>
      </c>
      <c r="C120" s="28">
        <v>2</v>
      </c>
      <c r="D120" s="28" t="s">
        <v>12</v>
      </c>
      <c r="E120" s="28">
        <v>2</v>
      </c>
      <c r="F120" s="27">
        <v>41820</v>
      </c>
      <c r="G120" s="26">
        <v>0.83333333333333304</v>
      </c>
      <c r="H120" s="27">
        <v>41821</v>
      </c>
      <c r="I120" s="26">
        <v>0.77083333333333304</v>
      </c>
      <c r="J120" s="28">
        <v>95</v>
      </c>
      <c r="K120" s="25">
        <v>14.476190476190553</v>
      </c>
      <c r="L120" s="30">
        <v>45096.46</v>
      </c>
      <c r="M120" s="31">
        <f t="shared" si="7"/>
        <v>40586814</v>
      </c>
      <c r="N120" s="31">
        <f t="shared" si="8"/>
        <v>40.586813999999997</v>
      </c>
      <c r="O120" s="24">
        <f t="shared" si="5"/>
        <v>1.0893727878813417</v>
      </c>
      <c r="P120" s="24">
        <f t="shared" si="6"/>
        <v>2.6840559297937054</v>
      </c>
      <c r="S120" s="51" t="s">
        <v>15</v>
      </c>
      <c r="T120" s="51" t="s">
        <v>13</v>
      </c>
      <c r="U120" s="53">
        <v>115</v>
      </c>
      <c r="V120" s="25">
        <v>331.51000000000005</v>
      </c>
      <c r="W120" s="51">
        <f t="shared" si="9"/>
        <v>18.895171105805932</v>
      </c>
    </row>
    <row r="121" spans="1:23" ht="15.75" x14ac:dyDescent="0.25">
      <c r="A121" s="28" t="s">
        <v>15</v>
      </c>
      <c r="B121" s="28">
        <v>2</v>
      </c>
      <c r="C121" s="28">
        <v>2</v>
      </c>
      <c r="D121" s="28" t="s">
        <v>12</v>
      </c>
      <c r="E121" s="28">
        <v>2</v>
      </c>
      <c r="F121" s="27">
        <v>41820</v>
      </c>
      <c r="G121" s="26">
        <v>0.83333333333333304</v>
      </c>
      <c r="H121" s="27">
        <v>41821</v>
      </c>
      <c r="I121" s="26">
        <v>0.77083333333333304</v>
      </c>
      <c r="J121" s="28">
        <v>100</v>
      </c>
      <c r="K121" s="25">
        <v>55.409523809523868</v>
      </c>
      <c r="L121" s="30">
        <v>45096.46</v>
      </c>
      <c r="M121" s="31">
        <f t="shared" si="7"/>
        <v>40586814</v>
      </c>
      <c r="N121" s="31">
        <f t="shared" si="8"/>
        <v>40.586813999999997</v>
      </c>
      <c r="O121" s="24">
        <f t="shared" si="5"/>
        <v>1.5746013146196731</v>
      </c>
      <c r="P121" s="24">
        <f t="shared" si="6"/>
        <v>3.8795883673443137</v>
      </c>
      <c r="S121" s="51" t="s">
        <v>15</v>
      </c>
      <c r="T121" s="51" t="s">
        <v>13</v>
      </c>
      <c r="U121" s="53">
        <v>120</v>
      </c>
      <c r="V121" s="25">
        <v>80.233333333333348</v>
      </c>
      <c r="W121" s="51">
        <f t="shared" si="9"/>
        <v>1.9687845888425255</v>
      </c>
    </row>
    <row r="122" spans="1:23" ht="15.75" x14ac:dyDescent="0.25">
      <c r="A122" s="28" t="s">
        <v>15</v>
      </c>
      <c r="B122" s="28">
        <v>2</v>
      </c>
      <c r="C122" s="28">
        <v>2</v>
      </c>
      <c r="D122" s="28" t="s">
        <v>12</v>
      </c>
      <c r="E122" s="28">
        <v>2</v>
      </c>
      <c r="F122" s="27">
        <v>41820</v>
      </c>
      <c r="G122" s="26">
        <v>0.83333333333333304</v>
      </c>
      <c r="H122" s="27">
        <v>41821</v>
      </c>
      <c r="I122" s="26">
        <v>0.77083333333333304</v>
      </c>
      <c r="J122" s="28">
        <v>105</v>
      </c>
      <c r="K122" s="25">
        <v>91.742857142857218</v>
      </c>
      <c r="L122" s="30">
        <v>45096.46</v>
      </c>
      <c r="M122" s="31">
        <f t="shared" si="7"/>
        <v>40586814</v>
      </c>
      <c r="N122" s="31">
        <f t="shared" si="8"/>
        <v>40.586813999999997</v>
      </c>
      <c r="O122" s="24">
        <f t="shared" si="5"/>
        <v>2.1836594290846087</v>
      </c>
      <c r="P122" s="24">
        <f t="shared" si="6"/>
        <v>5.3802188786846115</v>
      </c>
      <c r="S122" s="51" t="s">
        <v>15</v>
      </c>
      <c r="T122" s="51" t="s">
        <v>13</v>
      </c>
      <c r="U122" s="53">
        <v>125</v>
      </c>
      <c r="V122" s="25">
        <v>329.03333333333336</v>
      </c>
      <c r="W122" s="51">
        <f t="shared" si="9"/>
        <v>18.478657036233269</v>
      </c>
    </row>
    <row r="123" spans="1:23" ht="15.75" x14ac:dyDescent="0.25">
      <c r="A123" s="28" t="s">
        <v>15</v>
      </c>
      <c r="B123" s="28">
        <v>2</v>
      </c>
      <c r="C123" s="28">
        <v>2</v>
      </c>
      <c r="D123" s="28" t="s">
        <v>12</v>
      </c>
      <c r="E123" s="28">
        <v>2</v>
      </c>
      <c r="F123" s="27">
        <v>41820</v>
      </c>
      <c r="G123" s="26">
        <v>0.83333333333333304</v>
      </c>
      <c r="H123" s="27">
        <v>41821</v>
      </c>
      <c r="I123" s="26">
        <v>0.77083333333333304</v>
      </c>
      <c r="J123" s="28">
        <v>110</v>
      </c>
      <c r="K123" s="25">
        <v>35.076190476190533</v>
      </c>
      <c r="L123" s="30">
        <v>45096.46</v>
      </c>
      <c r="M123" s="31">
        <f t="shared" si="7"/>
        <v>40586814</v>
      </c>
      <c r="N123" s="31">
        <f t="shared" si="8"/>
        <v>40.586813999999997</v>
      </c>
      <c r="O123" s="24">
        <f t="shared" si="5"/>
        <v>1.3112778327970243</v>
      </c>
      <c r="P123" s="24">
        <f t="shared" si="6"/>
        <v>3.2307976496923962</v>
      </c>
      <c r="S123" s="51" t="s">
        <v>15</v>
      </c>
      <c r="T123" s="51" t="s">
        <v>13</v>
      </c>
      <c r="U123" s="53">
        <v>130</v>
      </c>
      <c r="V123" s="25">
        <v>310.02333333333337</v>
      </c>
      <c r="W123" s="51">
        <f t="shared" si="9"/>
        <v>15.572809183022303</v>
      </c>
    </row>
    <row r="124" spans="1:23" ht="15.75" x14ac:dyDescent="0.25">
      <c r="A124" s="28" t="s">
        <v>15</v>
      </c>
      <c r="B124" s="28">
        <v>2</v>
      </c>
      <c r="C124" s="28">
        <v>2</v>
      </c>
      <c r="D124" s="28" t="s">
        <v>12</v>
      </c>
      <c r="E124" s="28">
        <v>2</v>
      </c>
      <c r="F124" s="27">
        <v>41820</v>
      </c>
      <c r="G124" s="26">
        <v>0.83333333333333304</v>
      </c>
      <c r="H124" s="27">
        <v>41821</v>
      </c>
      <c r="I124" s="26">
        <v>0.77083333333333304</v>
      </c>
      <c r="J124" s="28">
        <v>115</v>
      </c>
      <c r="K124" s="25">
        <v>11.542857142857196</v>
      </c>
      <c r="L124" s="30">
        <v>45096.46</v>
      </c>
      <c r="M124" s="31">
        <f t="shared" si="7"/>
        <v>40586814</v>
      </c>
      <c r="N124" s="31">
        <f t="shared" si="8"/>
        <v>40.586813999999997</v>
      </c>
      <c r="O124" s="24">
        <f t="shared" si="5"/>
        <v>1.0609896521463509</v>
      </c>
      <c r="P124" s="24">
        <f t="shared" si="6"/>
        <v>2.6141240161061936</v>
      </c>
      <c r="S124" s="51" t="s">
        <v>15</v>
      </c>
      <c r="T124" s="51" t="s">
        <v>13</v>
      </c>
      <c r="U124" s="53">
        <v>135</v>
      </c>
      <c r="V124" s="25">
        <v>303.49</v>
      </c>
      <c r="W124" s="51">
        <f t="shared" si="9"/>
        <v>14.683529043784718</v>
      </c>
    </row>
    <row r="125" spans="1:23" ht="15.75" x14ac:dyDescent="0.25">
      <c r="A125" s="28" t="s">
        <v>15</v>
      </c>
      <c r="B125" s="28">
        <v>2</v>
      </c>
      <c r="C125" s="28">
        <v>2</v>
      </c>
      <c r="D125" s="28" t="s">
        <v>12</v>
      </c>
      <c r="E125" s="28">
        <v>2</v>
      </c>
      <c r="F125" s="27">
        <v>41820</v>
      </c>
      <c r="G125" s="26">
        <v>0.83333333333333304</v>
      </c>
      <c r="H125" s="27">
        <v>41821</v>
      </c>
      <c r="I125" s="26">
        <v>0.77083333333333304</v>
      </c>
      <c r="J125" s="28">
        <v>120</v>
      </c>
      <c r="K125" s="25">
        <v>215.0428571428572</v>
      </c>
      <c r="L125" s="30">
        <v>45096.46</v>
      </c>
      <c r="M125" s="31">
        <f t="shared" si="7"/>
        <v>40586814</v>
      </c>
      <c r="N125" s="31">
        <f t="shared" si="8"/>
        <v>40.586813999999997</v>
      </c>
      <c r="O125" s="24">
        <f t="shared" si="5"/>
        <v>6.6240178157761518</v>
      </c>
      <c r="P125" s="24">
        <f t="shared" si="6"/>
        <v>16.32061539931701</v>
      </c>
      <c r="S125" s="51" t="s">
        <v>15</v>
      </c>
      <c r="T125" s="51" t="s">
        <v>13</v>
      </c>
      <c r="U125" s="53">
        <v>140</v>
      </c>
      <c r="V125" s="25">
        <v>150.90000000000003</v>
      </c>
      <c r="W125" s="51">
        <f t="shared" si="9"/>
        <v>3.718857109208892</v>
      </c>
    </row>
    <row r="126" spans="1:23" ht="15.75" x14ac:dyDescent="0.25">
      <c r="A126" s="28" t="s">
        <v>15</v>
      </c>
      <c r="B126" s="28">
        <v>2</v>
      </c>
      <c r="C126" s="28">
        <v>2</v>
      </c>
      <c r="D126" s="28" t="s">
        <v>12</v>
      </c>
      <c r="E126" s="28">
        <v>2</v>
      </c>
      <c r="F126" s="27">
        <v>41820</v>
      </c>
      <c r="G126" s="26">
        <v>0.83333333333333304</v>
      </c>
      <c r="H126" s="27">
        <v>41821</v>
      </c>
      <c r="I126" s="26">
        <v>0.77083333333333304</v>
      </c>
      <c r="J126" s="28">
        <v>125</v>
      </c>
      <c r="K126" s="25">
        <v>169.60952380952384</v>
      </c>
      <c r="L126" s="30">
        <v>45096.46</v>
      </c>
      <c r="M126" s="31">
        <f t="shared" si="7"/>
        <v>40586814</v>
      </c>
      <c r="N126" s="31">
        <f t="shared" si="8"/>
        <v>40.586813999999997</v>
      </c>
      <c r="O126" s="24">
        <f t="shared" si="5"/>
        <v>4.4008693751099184</v>
      </c>
      <c r="P126" s="24">
        <f t="shared" si="6"/>
        <v>10.843101345944323</v>
      </c>
      <c r="S126" s="51" t="s">
        <v>15</v>
      </c>
      <c r="T126" s="51" t="s">
        <v>13</v>
      </c>
      <c r="U126" s="53">
        <v>145</v>
      </c>
      <c r="V126" s="25">
        <v>255.76666666666668</v>
      </c>
      <c r="W126" s="51">
        <f t="shared" si="9"/>
        <v>9.5564506993940821</v>
      </c>
    </row>
    <row r="127" spans="1:23" ht="15.75" x14ac:dyDescent="0.25">
      <c r="A127" s="28" t="s">
        <v>15</v>
      </c>
      <c r="B127" s="28">
        <v>2</v>
      </c>
      <c r="C127" s="28">
        <v>2</v>
      </c>
      <c r="D127" s="28" t="s">
        <v>12</v>
      </c>
      <c r="E127" s="28">
        <v>2</v>
      </c>
      <c r="F127" s="27">
        <v>41820</v>
      </c>
      <c r="G127" s="26">
        <v>0.83333333333333304</v>
      </c>
      <c r="H127" s="27">
        <v>41821</v>
      </c>
      <c r="I127" s="26">
        <v>0.77083333333333304</v>
      </c>
      <c r="J127" s="28">
        <v>130</v>
      </c>
      <c r="K127" s="25">
        <v>92.409523809523876</v>
      </c>
      <c r="L127" s="30">
        <v>45096.46</v>
      </c>
      <c r="M127" s="31">
        <f t="shared" si="7"/>
        <v>40586814</v>
      </c>
      <c r="N127" s="31">
        <f t="shared" si="8"/>
        <v>40.586813999999997</v>
      </c>
      <c r="O127" s="24">
        <f t="shared" si="5"/>
        <v>2.1968007702586383</v>
      </c>
      <c r="P127" s="24">
        <f t="shared" si="6"/>
        <v>5.4125972298752956</v>
      </c>
      <c r="S127" s="51" t="s">
        <v>15</v>
      </c>
      <c r="T127" s="51" t="s">
        <v>13</v>
      </c>
      <c r="U127" s="53">
        <v>150</v>
      </c>
      <c r="V127" s="25">
        <v>158.8666666666667</v>
      </c>
      <c r="W127" s="51">
        <f t="shared" si="9"/>
        <v>3.9952908991452269</v>
      </c>
    </row>
    <row r="128" spans="1:23" ht="15.75" x14ac:dyDescent="0.25">
      <c r="A128" s="28" t="s">
        <v>15</v>
      </c>
      <c r="B128" s="28">
        <v>2</v>
      </c>
      <c r="C128" s="28">
        <v>2</v>
      </c>
      <c r="D128" s="28" t="s">
        <v>12</v>
      </c>
      <c r="E128" s="28">
        <v>2</v>
      </c>
      <c r="F128" s="27">
        <v>41820</v>
      </c>
      <c r="G128" s="26">
        <v>0.83333333333333304</v>
      </c>
      <c r="H128" s="27">
        <v>41821</v>
      </c>
      <c r="I128" s="26">
        <v>0.77083333333333304</v>
      </c>
      <c r="J128" s="28">
        <v>135</v>
      </c>
      <c r="K128" s="25">
        <v>42.776190476190543</v>
      </c>
      <c r="L128" s="30">
        <v>45096.46</v>
      </c>
      <c r="M128" s="31">
        <f t="shared" si="7"/>
        <v>40586814</v>
      </c>
      <c r="N128" s="31">
        <f t="shared" si="8"/>
        <v>40.586813999999997</v>
      </c>
      <c r="O128" s="24">
        <f t="shared" si="5"/>
        <v>1.4053720987064939</v>
      </c>
      <c r="P128" s="24">
        <f t="shared" si="6"/>
        <v>3.4626322201749908</v>
      </c>
      <c r="S128" s="51" t="s">
        <v>15</v>
      </c>
      <c r="T128" s="51" t="s">
        <v>13</v>
      </c>
      <c r="U128" s="53">
        <v>155</v>
      </c>
      <c r="V128" s="25">
        <v>241.4</v>
      </c>
      <c r="W128" s="51">
        <f t="shared" si="9"/>
        <v>8.3973517843333578</v>
      </c>
    </row>
    <row r="129" spans="1:23" ht="15.75" x14ac:dyDescent="0.25">
      <c r="A129" s="28" t="s">
        <v>15</v>
      </c>
      <c r="B129" s="28">
        <v>2</v>
      </c>
      <c r="C129" s="28">
        <v>2</v>
      </c>
      <c r="D129" s="28" t="s">
        <v>12</v>
      </c>
      <c r="E129" s="28">
        <v>2</v>
      </c>
      <c r="F129" s="27">
        <v>41820</v>
      </c>
      <c r="G129" s="26">
        <v>0.83333333333333304</v>
      </c>
      <c r="H129" s="27">
        <v>41821</v>
      </c>
      <c r="I129" s="26">
        <v>0.77083333333333304</v>
      </c>
      <c r="J129" s="28">
        <v>140</v>
      </c>
      <c r="K129" s="25">
        <v>160.07619047619053</v>
      </c>
      <c r="L129" s="30">
        <v>45096.46</v>
      </c>
      <c r="M129" s="31">
        <f t="shared" si="7"/>
        <v>40586814</v>
      </c>
      <c r="N129" s="31">
        <f t="shared" si="8"/>
        <v>40.586813999999997</v>
      </c>
      <c r="O129" s="24">
        <f t="shared" si="5"/>
        <v>4.0390200741941147</v>
      </c>
      <c r="P129" s="24">
        <f t="shared" si="6"/>
        <v>9.9515573560272923</v>
      </c>
      <c r="S129" s="51" t="s">
        <v>15</v>
      </c>
      <c r="T129" s="51" t="s">
        <v>13</v>
      </c>
      <c r="U129" s="53">
        <v>160</v>
      </c>
      <c r="V129" s="25">
        <v>238.8666666666667</v>
      </c>
      <c r="W129" s="51">
        <f t="shared" si="9"/>
        <v>8.2080583093872352</v>
      </c>
    </row>
    <row r="130" spans="1:23" ht="15.75" x14ac:dyDescent="0.25">
      <c r="A130" s="28" t="s">
        <v>15</v>
      </c>
      <c r="B130" s="28">
        <v>2</v>
      </c>
      <c r="C130" s="28">
        <v>2</v>
      </c>
      <c r="D130" s="28" t="s">
        <v>12</v>
      </c>
      <c r="E130" s="28">
        <v>2</v>
      </c>
      <c r="F130" s="27">
        <v>41820</v>
      </c>
      <c r="G130" s="26">
        <v>0.83333333333333304</v>
      </c>
      <c r="H130" s="27">
        <v>41821</v>
      </c>
      <c r="I130" s="26">
        <v>0.77083333333333304</v>
      </c>
      <c r="J130" s="28">
        <v>145</v>
      </c>
      <c r="K130" s="25">
        <v>98.676190476190527</v>
      </c>
      <c r="L130" s="30">
        <v>45096.46</v>
      </c>
      <c r="M130" s="31">
        <f t="shared" si="7"/>
        <v>40586814</v>
      </c>
      <c r="N130" s="31">
        <f t="shared" si="8"/>
        <v>40.586813999999997</v>
      </c>
      <c r="O130" s="24">
        <f t="shared" ref="O130:O193" si="10">0.9563*EXP(0.009*K130)</f>
        <v>2.3242609247101393</v>
      </c>
      <c r="P130" s="24">
        <f t="shared" ref="P130:P193" si="11">O130/N130*100</f>
        <v>5.7266404914417262</v>
      </c>
      <c r="S130" s="51" t="s">
        <v>15</v>
      </c>
      <c r="T130" s="48" t="s">
        <v>74</v>
      </c>
      <c r="U130" s="53">
        <v>165</v>
      </c>
      <c r="V130" s="55"/>
      <c r="W130" s="51"/>
    </row>
    <row r="131" spans="1:23" ht="15.75" x14ac:dyDescent="0.25">
      <c r="A131" s="28" t="s">
        <v>15</v>
      </c>
      <c r="B131" s="28">
        <v>2</v>
      </c>
      <c r="C131" s="28">
        <v>2</v>
      </c>
      <c r="D131" s="28" t="s">
        <v>12</v>
      </c>
      <c r="E131" s="28">
        <v>2</v>
      </c>
      <c r="F131" s="27">
        <v>41820</v>
      </c>
      <c r="G131" s="26">
        <v>0.83333333333333304</v>
      </c>
      <c r="H131" s="27">
        <v>41821</v>
      </c>
      <c r="I131" s="26">
        <v>0.77083333333333304</v>
      </c>
      <c r="J131" s="28">
        <v>150</v>
      </c>
      <c r="K131" s="25">
        <v>100.0428571428572</v>
      </c>
      <c r="L131" s="30">
        <v>45096.46</v>
      </c>
      <c r="M131" s="31">
        <f t="shared" ref="M131:M194" si="12">L131*15*60</f>
        <v>40586814</v>
      </c>
      <c r="N131" s="31">
        <f t="shared" ref="N131:N194" si="13">M131/1000000</f>
        <v>40.586813999999997</v>
      </c>
      <c r="O131" s="24">
        <f t="shared" si="10"/>
        <v>2.3530258758805647</v>
      </c>
      <c r="P131" s="24">
        <f t="shared" si="11"/>
        <v>5.7975131427674143</v>
      </c>
      <c r="S131" s="51" t="s">
        <v>15</v>
      </c>
      <c r="T131" s="51" t="s">
        <v>74</v>
      </c>
      <c r="U131" s="53">
        <v>170</v>
      </c>
      <c r="V131" s="55"/>
      <c r="W131" s="51"/>
    </row>
    <row r="132" spans="1:23" ht="15.75" x14ac:dyDescent="0.25">
      <c r="A132" s="28" t="s">
        <v>15</v>
      </c>
      <c r="B132" s="28">
        <v>2</v>
      </c>
      <c r="C132" s="28">
        <v>2</v>
      </c>
      <c r="D132" s="28" t="s">
        <v>12</v>
      </c>
      <c r="E132" s="28">
        <v>2</v>
      </c>
      <c r="F132" s="27">
        <v>41820</v>
      </c>
      <c r="G132" s="26">
        <v>0.83333333333333304</v>
      </c>
      <c r="H132" s="27">
        <v>41821</v>
      </c>
      <c r="I132" s="26">
        <v>0.77083333333333304</v>
      </c>
      <c r="J132" s="28">
        <v>155</v>
      </c>
      <c r="K132" s="25">
        <v>95.60952380952385</v>
      </c>
      <c r="L132" s="30">
        <v>45096.46</v>
      </c>
      <c r="M132" s="31">
        <f t="shared" si="12"/>
        <v>40586814</v>
      </c>
      <c r="N132" s="31">
        <f t="shared" si="13"/>
        <v>40.586813999999997</v>
      </c>
      <c r="O132" s="24">
        <f t="shared" si="10"/>
        <v>2.2609884991435401</v>
      </c>
      <c r="P132" s="24">
        <f t="shared" si="11"/>
        <v>5.5707464477096931</v>
      </c>
      <c r="S132" s="51" t="s">
        <v>15</v>
      </c>
      <c r="T132" s="51" t="s">
        <v>74</v>
      </c>
      <c r="U132" s="53">
        <v>175</v>
      </c>
      <c r="V132" s="55"/>
      <c r="W132" s="51"/>
    </row>
    <row r="133" spans="1:23" ht="15.75" x14ac:dyDescent="0.25">
      <c r="A133" s="28" t="s">
        <v>15</v>
      </c>
      <c r="B133" s="28">
        <v>2</v>
      </c>
      <c r="C133" s="28">
        <v>2</v>
      </c>
      <c r="D133" s="28" t="s">
        <v>12</v>
      </c>
      <c r="E133" s="28">
        <v>2</v>
      </c>
      <c r="F133" s="27">
        <v>41820</v>
      </c>
      <c r="G133" s="26">
        <v>0.83333333333333304</v>
      </c>
      <c r="H133" s="27">
        <v>41821</v>
      </c>
      <c r="I133" s="26">
        <v>0.77083333333333304</v>
      </c>
      <c r="J133" s="28">
        <v>160</v>
      </c>
      <c r="K133" s="25">
        <v>143.24285714285719</v>
      </c>
      <c r="L133" s="30">
        <v>45096.46</v>
      </c>
      <c r="M133" s="31">
        <f t="shared" si="12"/>
        <v>40586814</v>
      </c>
      <c r="N133" s="31">
        <f t="shared" si="13"/>
        <v>40.586813999999997</v>
      </c>
      <c r="O133" s="24">
        <f t="shared" si="10"/>
        <v>3.471206078621746</v>
      </c>
      <c r="P133" s="24">
        <f t="shared" si="11"/>
        <v>8.552546348234543</v>
      </c>
      <c r="S133" s="51" t="s">
        <v>15</v>
      </c>
      <c r="T133" s="51" t="s">
        <v>74</v>
      </c>
      <c r="U133" s="53">
        <v>180</v>
      </c>
      <c r="V133" s="55"/>
      <c r="W133" s="51"/>
    </row>
    <row r="134" spans="1:23" ht="15.75" x14ac:dyDescent="0.25">
      <c r="A134" s="28" t="s">
        <v>16</v>
      </c>
      <c r="B134" s="28">
        <v>3</v>
      </c>
      <c r="C134" s="28">
        <v>1</v>
      </c>
      <c r="D134" s="28" t="s">
        <v>13</v>
      </c>
      <c r="E134" s="28">
        <v>1</v>
      </c>
      <c r="F134" s="18">
        <v>41820</v>
      </c>
      <c r="G134" s="17">
        <v>0.83333333333333304</v>
      </c>
      <c r="H134" s="18">
        <v>41821</v>
      </c>
      <c r="I134" s="17">
        <v>0.77083333333333304</v>
      </c>
      <c r="J134" s="28">
        <v>0</v>
      </c>
      <c r="K134" s="25">
        <v>51.70000000000001</v>
      </c>
      <c r="L134" s="30">
        <v>45096.46</v>
      </c>
      <c r="M134" s="31">
        <f t="shared" si="12"/>
        <v>40586814</v>
      </c>
      <c r="N134" s="31">
        <f t="shared" si="13"/>
        <v>40.586813999999997</v>
      </c>
      <c r="O134" s="24">
        <f t="shared" si="10"/>
        <v>1.5228999703001789</v>
      </c>
      <c r="P134" s="24">
        <f t="shared" si="11"/>
        <v>3.7522037829827659</v>
      </c>
      <c r="S134" s="51" t="s">
        <v>15</v>
      </c>
      <c r="T134" s="51" t="s">
        <v>74</v>
      </c>
      <c r="U134" s="53">
        <v>185</v>
      </c>
      <c r="V134" s="55"/>
      <c r="W134" s="51"/>
    </row>
    <row r="135" spans="1:23" ht="15.75" x14ac:dyDescent="0.25">
      <c r="A135" s="28" t="s">
        <v>16</v>
      </c>
      <c r="B135" s="28">
        <v>3</v>
      </c>
      <c r="C135" s="28">
        <v>1</v>
      </c>
      <c r="D135" s="28" t="s">
        <v>13</v>
      </c>
      <c r="E135" s="28">
        <v>1</v>
      </c>
      <c r="F135" s="18">
        <v>41820</v>
      </c>
      <c r="G135" s="17">
        <v>0.83333333333333304</v>
      </c>
      <c r="H135" s="18">
        <v>41821</v>
      </c>
      <c r="I135" s="17">
        <v>0.77083333333333304</v>
      </c>
      <c r="J135" s="28">
        <v>5</v>
      </c>
      <c r="K135" s="25">
        <v>36.066666666666663</v>
      </c>
      <c r="L135" s="30">
        <v>45096.46</v>
      </c>
      <c r="M135" s="31">
        <f t="shared" si="12"/>
        <v>40586814</v>
      </c>
      <c r="N135" s="31">
        <f t="shared" si="13"/>
        <v>40.586813999999997</v>
      </c>
      <c r="O135" s="24">
        <f t="shared" si="10"/>
        <v>1.3230191932184561</v>
      </c>
      <c r="P135" s="24">
        <f t="shared" si="11"/>
        <v>3.2597266521547028</v>
      </c>
      <c r="S135" s="51" t="s">
        <v>15</v>
      </c>
      <c r="T135" s="51" t="s">
        <v>74</v>
      </c>
      <c r="U135" s="53">
        <v>190</v>
      </c>
      <c r="V135" s="55"/>
      <c r="W135" s="51"/>
    </row>
    <row r="136" spans="1:23" ht="15.75" x14ac:dyDescent="0.25">
      <c r="A136" s="28" t="s">
        <v>16</v>
      </c>
      <c r="B136" s="28">
        <v>3</v>
      </c>
      <c r="C136" s="28">
        <v>1</v>
      </c>
      <c r="D136" s="28" t="s">
        <v>13</v>
      </c>
      <c r="E136" s="28">
        <v>1</v>
      </c>
      <c r="F136" s="18">
        <v>41820</v>
      </c>
      <c r="G136" s="17">
        <v>0.83333333333333304</v>
      </c>
      <c r="H136" s="18">
        <v>41821</v>
      </c>
      <c r="I136" s="17">
        <v>0.77083333333333304</v>
      </c>
      <c r="J136" s="28">
        <v>10</v>
      </c>
      <c r="K136" s="25">
        <v>15.100000000000007</v>
      </c>
      <c r="L136" s="30">
        <v>45096.46</v>
      </c>
      <c r="M136" s="31">
        <f t="shared" si="12"/>
        <v>40586814</v>
      </c>
      <c r="N136" s="31">
        <f t="shared" si="13"/>
        <v>40.586813999999997</v>
      </c>
      <c r="O136" s="24">
        <f t="shared" si="10"/>
        <v>1.0955060387631774</v>
      </c>
      <c r="P136" s="24">
        <f t="shared" si="11"/>
        <v>2.6991673669265528</v>
      </c>
      <c r="S136" s="51" t="s">
        <v>15</v>
      </c>
      <c r="T136" s="51" t="s">
        <v>74</v>
      </c>
      <c r="U136" s="53">
        <v>195</v>
      </c>
      <c r="V136" s="55"/>
      <c r="W136" s="51"/>
    </row>
    <row r="137" spans="1:23" ht="15.75" x14ac:dyDescent="0.25">
      <c r="A137" s="28" t="s">
        <v>16</v>
      </c>
      <c r="B137" s="28">
        <v>3</v>
      </c>
      <c r="C137" s="28">
        <v>1</v>
      </c>
      <c r="D137" s="28" t="s">
        <v>13</v>
      </c>
      <c r="E137" s="28">
        <v>1</v>
      </c>
      <c r="F137" s="18">
        <v>41820</v>
      </c>
      <c r="G137" s="17">
        <v>0.83333333333333304</v>
      </c>
      <c r="H137" s="18">
        <v>41821</v>
      </c>
      <c r="I137" s="17">
        <v>0.77083333333333304</v>
      </c>
      <c r="J137" s="28">
        <v>15</v>
      </c>
      <c r="K137" s="25">
        <v>32.233333333333348</v>
      </c>
      <c r="L137" s="30">
        <v>45096.46</v>
      </c>
      <c r="M137" s="31">
        <f t="shared" si="12"/>
        <v>40586814</v>
      </c>
      <c r="N137" s="31">
        <f t="shared" si="13"/>
        <v>40.586813999999997</v>
      </c>
      <c r="O137" s="24">
        <f t="shared" si="10"/>
        <v>1.2781534157497803</v>
      </c>
      <c r="P137" s="24">
        <f t="shared" si="11"/>
        <v>3.1491839092119438</v>
      </c>
      <c r="S137" s="51" t="s">
        <v>15</v>
      </c>
      <c r="T137" s="51" t="s">
        <v>74</v>
      </c>
      <c r="U137" s="53">
        <v>200</v>
      </c>
      <c r="V137" s="55"/>
      <c r="W137" s="51"/>
    </row>
    <row r="138" spans="1:23" ht="15.75" x14ac:dyDescent="0.25">
      <c r="A138" s="28" t="s">
        <v>16</v>
      </c>
      <c r="B138" s="28">
        <v>3</v>
      </c>
      <c r="C138" s="28">
        <v>1</v>
      </c>
      <c r="D138" s="28" t="s">
        <v>13</v>
      </c>
      <c r="E138" s="28">
        <v>1</v>
      </c>
      <c r="F138" s="18">
        <v>41820</v>
      </c>
      <c r="G138" s="17">
        <v>0.83333333333333304</v>
      </c>
      <c r="H138" s="18">
        <v>41821</v>
      </c>
      <c r="I138" s="17">
        <v>0.77083333333333304</v>
      </c>
      <c r="J138" s="28">
        <v>20</v>
      </c>
      <c r="K138" s="25">
        <v>8.5666666666666842</v>
      </c>
      <c r="L138" s="30">
        <v>45096.46</v>
      </c>
      <c r="M138" s="31">
        <f t="shared" si="12"/>
        <v>40586814</v>
      </c>
      <c r="N138" s="31">
        <f t="shared" si="13"/>
        <v>40.586813999999997</v>
      </c>
      <c r="O138" s="24">
        <f t="shared" si="10"/>
        <v>1.0329475272424027</v>
      </c>
      <c r="P138" s="24">
        <f t="shared" si="11"/>
        <v>2.5450323034530444</v>
      </c>
      <c r="S138" s="51" t="s">
        <v>15</v>
      </c>
      <c r="T138" s="51" t="s">
        <v>74</v>
      </c>
      <c r="U138" s="53">
        <v>205</v>
      </c>
      <c r="V138" s="55"/>
      <c r="W138" s="51"/>
    </row>
    <row r="139" spans="1:23" ht="15.75" x14ac:dyDescent="0.25">
      <c r="A139" s="28" t="s">
        <v>16</v>
      </c>
      <c r="B139" s="28">
        <v>3</v>
      </c>
      <c r="C139" s="28">
        <v>1</v>
      </c>
      <c r="D139" s="28" t="s">
        <v>13</v>
      </c>
      <c r="E139" s="28">
        <v>1</v>
      </c>
      <c r="F139" s="18">
        <v>41820</v>
      </c>
      <c r="G139" s="17">
        <v>0.83333333333333304</v>
      </c>
      <c r="H139" s="18">
        <v>41821</v>
      </c>
      <c r="I139" s="17">
        <v>0.77083333333333304</v>
      </c>
      <c r="J139" s="28">
        <v>25</v>
      </c>
      <c r="K139" s="25">
        <v>103.86666666666667</v>
      </c>
      <c r="L139" s="30">
        <v>45096.46</v>
      </c>
      <c r="M139" s="31">
        <f t="shared" si="12"/>
        <v>40586814</v>
      </c>
      <c r="N139" s="31">
        <f t="shared" si="13"/>
        <v>40.586813999999997</v>
      </c>
      <c r="O139" s="24">
        <f t="shared" si="10"/>
        <v>2.4354130983046427</v>
      </c>
      <c r="P139" s="24">
        <f t="shared" si="11"/>
        <v>6.0005032627213435</v>
      </c>
      <c r="S139" s="51" t="s">
        <v>15</v>
      </c>
      <c r="T139" s="51" t="s">
        <v>74</v>
      </c>
      <c r="U139" s="54">
        <v>210</v>
      </c>
      <c r="V139" s="25">
        <v>80.60952380952385</v>
      </c>
      <c r="W139" s="51">
        <f t="shared" ref="W139:W194" si="14">0.9563*EXP(0.009*V139)</f>
        <v>1.9754616278453589</v>
      </c>
    </row>
    <row r="140" spans="1:23" ht="15.75" x14ac:dyDescent="0.25">
      <c r="A140" s="28" t="s">
        <v>16</v>
      </c>
      <c r="B140" s="28">
        <v>3</v>
      </c>
      <c r="C140" s="28">
        <v>1</v>
      </c>
      <c r="D140" s="28" t="s">
        <v>13</v>
      </c>
      <c r="E140" s="28">
        <v>1</v>
      </c>
      <c r="F140" s="18">
        <v>41820</v>
      </c>
      <c r="G140" s="17">
        <v>0.83333333333333304</v>
      </c>
      <c r="H140" s="18">
        <v>41821</v>
      </c>
      <c r="I140" s="17">
        <v>0.77083333333333304</v>
      </c>
      <c r="J140" s="28">
        <v>30</v>
      </c>
      <c r="K140" s="25">
        <v>3.3999999999999986</v>
      </c>
      <c r="L140" s="30">
        <v>45096.46</v>
      </c>
      <c r="M140" s="31">
        <f t="shared" si="12"/>
        <v>40586814</v>
      </c>
      <c r="N140" s="31">
        <f t="shared" si="13"/>
        <v>40.586813999999997</v>
      </c>
      <c r="O140" s="24">
        <f t="shared" si="10"/>
        <v>0.98601510243398138</v>
      </c>
      <c r="P140" s="24">
        <f t="shared" si="11"/>
        <v>2.4293976423820345</v>
      </c>
      <c r="S140" s="51" t="s">
        <v>15</v>
      </c>
      <c r="T140" s="51" t="s">
        <v>74</v>
      </c>
      <c r="U140" s="54">
        <v>215</v>
      </c>
      <c r="V140" s="25">
        <v>61.642857142857174</v>
      </c>
      <c r="W140" s="51">
        <f t="shared" si="14"/>
        <v>1.6654612409474552</v>
      </c>
    </row>
    <row r="141" spans="1:23" ht="15.75" x14ac:dyDescent="0.25">
      <c r="A141" s="28" t="s">
        <v>16</v>
      </c>
      <c r="B141" s="28">
        <v>3</v>
      </c>
      <c r="C141" s="28">
        <v>1</v>
      </c>
      <c r="D141" s="28" t="s">
        <v>13</v>
      </c>
      <c r="E141" s="28">
        <v>1</v>
      </c>
      <c r="F141" s="18">
        <v>41820</v>
      </c>
      <c r="G141" s="17">
        <v>0.83333333333333304</v>
      </c>
      <c r="H141" s="18">
        <v>41821</v>
      </c>
      <c r="I141" s="17">
        <v>0.77083333333333304</v>
      </c>
      <c r="J141" s="28">
        <v>35</v>
      </c>
      <c r="K141" s="25">
        <v>21.399999999999977</v>
      </c>
      <c r="L141" s="30">
        <v>45096.46</v>
      </c>
      <c r="M141" s="31">
        <f t="shared" si="12"/>
        <v>40586814</v>
      </c>
      <c r="N141" s="31">
        <f t="shared" si="13"/>
        <v>40.586813999999997</v>
      </c>
      <c r="O141" s="24">
        <f t="shared" si="10"/>
        <v>1.1594159562941713</v>
      </c>
      <c r="P141" s="24">
        <f t="shared" si="11"/>
        <v>2.8566320980360058</v>
      </c>
      <c r="S141" s="51" t="s">
        <v>15</v>
      </c>
      <c r="T141" s="51" t="s">
        <v>74</v>
      </c>
      <c r="U141" s="54">
        <v>220</v>
      </c>
      <c r="V141" s="25">
        <v>33.409523809523847</v>
      </c>
      <c r="W141" s="51">
        <f t="shared" si="14"/>
        <v>1.2917554492251768</v>
      </c>
    </row>
    <row r="142" spans="1:23" ht="15.75" x14ac:dyDescent="0.25">
      <c r="A142" s="28" t="s">
        <v>16</v>
      </c>
      <c r="B142" s="28">
        <v>3</v>
      </c>
      <c r="C142" s="28">
        <v>1</v>
      </c>
      <c r="D142" s="28" t="s">
        <v>13</v>
      </c>
      <c r="E142" s="28">
        <v>1</v>
      </c>
      <c r="F142" s="18">
        <v>41820</v>
      </c>
      <c r="G142" s="17">
        <v>0.83333333333333304</v>
      </c>
      <c r="H142" s="18">
        <v>41821</v>
      </c>
      <c r="I142" s="17">
        <v>0.77083333333333304</v>
      </c>
      <c r="J142" s="28">
        <v>40</v>
      </c>
      <c r="K142" s="25">
        <v>129.36666666666667</v>
      </c>
      <c r="L142" s="30">
        <v>45096.46</v>
      </c>
      <c r="M142" s="31">
        <f t="shared" si="12"/>
        <v>40586814</v>
      </c>
      <c r="N142" s="31">
        <f t="shared" si="13"/>
        <v>40.586813999999997</v>
      </c>
      <c r="O142" s="24">
        <f t="shared" si="10"/>
        <v>3.0636787273212676</v>
      </c>
      <c r="P142" s="24">
        <f t="shared" si="11"/>
        <v>7.5484582931817892</v>
      </c>
      <c r="S142" s="51" t="s">
        <v>15</v>
      </c>
      <c r="T142" s="51" t="s">
        <v>74</v>
      </c>
      <c r="U142" s="54">
        <v>225</v>
      </c>
      <c r="V142" s="25">
        <v>38.80952380952386</v>
      </c>
      <c r="W142" s="51">
        <f t="shared" si="14"/>
        <v>1.3560853183269852</v>
      </c>
    </row>
    <row r="143" spans="1:23" ht="15.75" x14ac:dyDescent="0.25">
      <c r="A143" s="28" t="s">
        <v>16</v>
      </c>
      <c r="B143" s="28">
        <v>3</v>
      </c>
      <c r="C143" s="28">
        <v>1</v>
      </c>
      <c r="D143" s="28" t="s">
        <v>13</v>
      </c>
      <c r="E143" s="28">
        <v>1</v>
      </c>
      <c r="F143" s="18">
        <v>41820</v>
      </c>
      <c r="G143" s="17">
        <v>0.83333333333333304</v>
      </c>
      <c r="H143" s="18">
        <v>41821</v>
      </c>
      <c r="I143" s="17">
        <v>0.77083333333333304</v>
      </c>
      <c r="J143" s="28">
        <v>45</v>
      </c>
      <c r="K143" s="25">
        <v>11.233333333333333</v>
      </c>
      <c r="L143" s="30">
        <v>45096.46</v>
      </c>
      <c r="M143" s="31">
        <f t="shared" si="12"/>
        <v>40586814</v>
      </c>
      <c r="N143" s="31">
        <f t="shared" si="13"/>
        <v>40.586813999999997</v>
      </c>
      <c r="O143" s="24">
        <f t="shared" si="10"/>
        <v>1.0580381510434518</v>
      </c>
      <c r="P143" s="24">
        <f t="shared" si="11"/>
        <v>2.6068519471458189</v>
      </c>
      <c r="S143" s="51" t="s">
        <v>15</v>
      </c>
      <c r="T143" s="51" t="s">
        <v>74</v>
      </c>
      <c r="U143" s="54">
        <v>230</v>
      </c>
      <c r="V143" s="25">
        <v>71.142857142857196</v>
      </c>
      <c r="W143" s="51">
        <f t="shared" si="14"/>
        <v>1.8141229116724507</v>
      </c>
    </row>
    <row r="144" spans="1:23" ht="15.75" x14ac:dyDescent="0.25">
      <c r="A144" s="28" t="s">
        <v>16</v>
      </c>
      <c r="B144" s="28">
        <v>3</v>
      </c>
      <c r="C144" s="28">
        <v>1</v>
      </c>
      <c r="D144" s="28" t="s">
        <v>13</v>
      </c>
      <c r="E144" s="28">
        <v>1</v>
      </c>
      <c r="F144" s="18">
        <v>41820</v>
      </c>
      <c r="G144" s="17">
        <v>0.83333333333333304</v>
      </c>
      <c r="H144" s="18">
        <v>41821</v>
      </c>
      <c r="I144" s="17">
        <v>0.77083333333333304</v>
      </c>
      <c r="J144" s="28">
        <v>50</v>
      </c>
      <c r="K144" s="25">
        <v>110.7</v>
      </c>
      <c r="L144" s="30">
        <v>45096.46</v>
      </c>
      <c r="M144" s="31">
        <f t="shared" si="12"/>
        <v>40586814</v>
      </c>
      <c r="N144" s="31">
        <f t="shared" si="13"/>
        <v>40.586813999999997</v>
      </c>
      <c r="O144" s="24">
        <f t="shared" si="10"/>
        <v>2.5898925603828484</v>
      </c>
      <c r="P144" s="24">
        <f t="shared" si="11"/>
        <v>6.3811181640984396</v>
      </c>
      <c r="S144" s="51" t="s">
        <v>15</v>
      </c>
      <c r="T144" s="51" t="s">
        <v>74</v>
      </c>
      <c r="U144" s="54">
        <v>235</v>
      </c>
      <c r="V144" s="25">
        <v>40.109523809523871</v>
      </c>
      <c r="W144" s="51">
        <f t="shared" si="14"/>
        <v>1.3720446968596318</v>
      </c>
    </row>
    <row r="145" spans="1:23" ht="15.75" x14ac:dyDescent="0.25">
      <c r="A145" s="28" t="s">
        <v>16</v>
      </c>
      <c r="B145" s="28">
        <v>3</v>
      </c>
      <c r="C145" s="28">
        <v>1</v>
      </c>
      <c r="D145" s="28" t="s">
        <v>13</v>
      </c>
      <c r="E145" s="28">
        <v>1</v>
      </c>
      <c r="F145" s="18">
        <v>41820</v>
      </c>
      <c r="G145" s="17">
        <v>0.83333333333333304</v>
      </c>
      <c r="H145" s="18">
        <v>41821</v>
      </c>
      <c r="I145" s="17">
        <v>0.77083333333333304</v>
      </c>
      <c r="J145" s="28">
        <v>55</v>
      </c>
      <c r="K145" s="25">
        <v>152.23333333333335</v>
      </c>
      <c r="L145" s="30">
        <v>45096.46</v>
      </c>
      <c r="M145" s="31">
        <f t="shared" si="12"/>
        <v>40586814</v>
      </c>
      <c r="N145" s="31">
        <f t="shared" si="13"/>
        <v>40.586813999999997</v>
      </c>
      <c r="O145" s="24">
        <f t="shared" si="10"/>
        <v>3.7637522264829282</v>
      </c>
      <c r="P145" s="24">
        <f t="shared" si="11"/>
        <v>9.2733374600009952</v>
      </c>
      <c r="S145" s="51" t="s">
        <v>15</v>
      </c>
      <c r="T145" s="51" t="s">
        <v>74</v>
      </c>
      <c r="U145" s="54">
        <v>240</v>
      </c>
      <c r="V145" s="25">
        <v>44.942857142857207</v>
      </c>
      <c r="W145" s="51">
        <f t="shared" si="14"/>
        <v>1.4330457962778569</v>
      </c>
    </row>
    <row r="146" spans="1:23" ht="15.75" x14ac:dyDescent="0.25">
      <c r="A146" s="28" t="s">
        <v>16</v>
      </c>
      <c r="B146" s="28">
        <v>3</v>
      </c>
      <c r="C146" s="28">
        <v>1</v>
      </c>
      <c r="D146" s="28" t="s">
        <v>13</v>
      </c>
      <c r="E146" s="28">
        <v>1</v>
      </c>
      <c r="F146" s="18">
        <v>41820</v>
      </c>
      <c r="G146" s="17">
        <v>0.83333333333333304</v>
      </c>
      <c r="H146" s="18">
        <v>41821</v>
      </c>
      <c r="I146" s="17">
        <v>0.77083333333333304</v>
      </c>
      <c r="J146" s="28">
        <v>60</v>
      </c>
      <c r="K146" s="25">
        <v>167</v>
      </c>
      <c r="L146" s="30">
        <v>45096.46</v>
      </c>
      <c r="M146" s="31">
        <f t="shared" si="12"/>
        <v>40586814</v>
      </c>
      <c r="N146" s="31">
        <f t="shared" si="13"/>
        <v>40.586813999999997</v>
      </c>
      <c r="O146" s="24">
        <f t="shared" si="10"/>
        <v>4.2987160813155949</v>
      </c>
      <c r="P146" s="24">
        <f t="shared" si="11"/>
        <v>10.591410504198716</v>
      </c>
      <c r="S146" s="51" t="s">
        <v>15</v>
      </c>
      <c r="T146" s="51" t="s">
        <v>74</v>
      </c>
      <c r="U146" s="54">
        <v>245</v>
      </c>
      <c r="V146" s="25">
        <v>26.509523809523873</v>
      </c>
      <c r="W146" s="51">
        <f t="shared" si="14"/>
        <v>1.2139774368321066</v>
      </c>
    </row>
    <row r="147" spans="1:23" ht="15.75" x14ac:dyDescent="0.25">
      <c r="A147" s="28" t="s">
        <v>16</v>
      </c>
      <c r="B147" s="28">
        <v>3</v>
      </c>
      <c r="C147" s="28">
        <v>1</v>
      </c>
      <c r="D147" s="28" t="s">
        <v>13</v>
      </c>
      <c r="E147" s="28">
        <v>1</v>
      </c>
      <c r="F147" s="18">
        <v>41820</v>
      </c>
      <c r="G147" s="17">
        <v>0.83333333333333304</v>
      </c>
      <c r="H147" s="18">
        <v>41821</v>
      </c>
      <c r="I147" s="17">
        <v>0.77083333333333304</v>
      </c>
      <c r="J147" s="28">
        <v>65</v>
      </c>
      <c r="K147" s="25">
        <v>185.4666666666667</v>
      </c>
      <c r="L147" s="30">
        <v>45096.46</v>
      </c>
      <c r="M147" s="31">
        <f t="shared" si="12"/>
        <v>40586814</v>
      </c>
      <c r="N147" s="31">
        <f t="shared" si="13"/>
        <v>40.586813999999997</v>
      </c>
      <c r="O147" s="24">
        <f t="shared" si="10"/>
        <v>5.0759636687677281</v>
      </c>
      <c r="P147" s="24">
        <f t="shared" si="11"/>
        <v>12.506435387531845</v>
      </c>
      <c r="S147" s="51" t="s">
        <v>15</v>
      </c>
      <c r="T147" s="51" t="s">
        <v>74</v>
      </c>
      <c r="U147" s="54">
        <v>250</v>
      </c>
      <c r="V147" s="25">
        <v>21.409523809523851</v>
      </c>
      <c r="W147" s="51">
        <f t="shared" si="14"/>
        <v>1.1595153390639121</v>
      </c>
    </row>
    <row r="148" spans="1:23" ht="15.75" x14ac:dyDescent="0.25">
      <c r="A148" s="28" t="s">
        <v>16</v>
      </c>
      <c r="B148" s="28">
        <v>3</v>
      </c>
      <c r="C148" s="28">
        <v>1</v>
      </c>
      <c r="D148" s="28" t="s">
        <v>13</v>
      </c>
      <c r="E148" s="28">
        <v>1</v>
      </c>
      <c r="F148" s="18">
        <v>41820</v>
      </c>
      <c r="G148" s="17">
        <v>0.83333333333333304</v>
      </c>
      <c r="H148" s="18">
        <v>41821</v>
      </c>
      <c r="I148" s="17">
        <v>0.77083333333333304</v>
      </c>
      <c r="J148" s="28">
        <v>70</v>
      </c>
      <c r="K148" s="25">
        <v>204.10000000000002</v>
      </c>
      <c r="L148" s="30">
        <v>45096.46</v>
      </c>
      <c r="M148" s="31">
        <f t="shared" si="12"/>
        <v>40586814</v>
      </c>
      <c r="N148" s="31">
        <f t="shared" si="13"/>
        <v>40.586813999999997</v>
      </c>
      <c r="O148" s="24">
        <f t="shared" si="10"/>
        <v>6.002742165303518</v>
      </c>
      <c r="P148" s="24">
        <f t="shared" si="11"/>
        <v>14.789882658204013</v>
      </c>
      <c r="S148" s="51" t="s">
        <v>15</v>
      </c>
      <c r="T148" s="51" t="s">
        <v>74</v>
      </c>
      <c r="U148" s="54">
        <v>255</v>
      </c>
      <c r="V148" s="25">
        <v>99.10952380952385</v>
      </c>
      <c r="W148" s="51">
        <f t="shared" si="14"/>
        <v>2.3333432413220683</v>
      </c>
    </row>
    <row r="149" spans="1:23" ht="15.75" x14ac:dyDescent="0.25">
      <c r="A149" s="28" t="s">
        <v>16</v>
      </c>
      <c r="B149" s="28">
        <v>3</v>
      </c>
      <c r="C149" s="28">
        <v>1</v>
      </c>
      <c r="D149" s="28" t="s">
        <v>13</v>
      </c>
      <c r="E149" s="28">
        <v>1</v>
      </c>
      <c r="F149" s="18">
        <v>41820</v>
      </c>
      <c r="G149" s="17">
        <v>0.83333333333333304</v>
      </c>
      <c r="H149" s="18">
        <v>41821</v>
      </c>
      <c r="I149" s="17">
        <v>0.77083333333333304</v>
      </c>
      <c r="J149" s="28">
        <v>75</v>
      </c>
      <c r="K149" s="25">
        <v>198.86666666666667</v>
      </c>
      <c r="L149" s="30">
        <v>45096.46</v>
      </c>
      <c r="M149" s="31">
        <f t="shared" si="12"/>
        <v>40586814</v>
      </c>
      <c r="N149" s="31">
        <f t="shared" si="13"/>
        <v>40.586813999999997</v>
      </c>
      <c r="O149" s="24">
        <f t="shared" si="10"/>
        <v>5.726567965470081</v>
      </c>
      <c r="P149" s="24">
        <f t="shared" si="11"/>
        <v>14.109429642519075</v>
      </c>
      <c r="S149" s="51" t="s">
        <v>15</v>
      </c>
      <c r="T149" s="51" t="s">
        <v>74</v>
      </c>
      <c r="U149" s="54">
        <v>260</v>
      </c>
      <c r="V149" s="25">
        <v>41.976190476190531</v>
      </c>
      <c r="W149" s="51">
        <f t="shared" si="14"/>
        <v>1.3952897595723575</v>
      </c>
    </row>
    <row r="150" spans="1:23" ht="15.75" x14ac:dyDescent="0.25">
      <c r="A150" s="28" t="s">
        <v>16</v>
      </c>
      <c r="B150" s="28">
        <v>3</v>
      </c>
      <c r="C150" s="28">
        <v>1</v>
      </c>
      <c r="D150" s="28" t="s">
        <v>13</v>
      </c>
      <c r="E150" s="28">
        <v>1</v>
      </c>
      <c r="F150" s="18">
        <v>41820</v>
      </c>
      <c r="G150" s="17">
        <v>0.83333333333333304</v>
      </c>
      <c r="H150" s="18">
        <v>41821</v>
      </c>
      <c r="I150" s="17">
        <v>0.77083333333333304</v>
      </c>
      <c r="J150" s="28">
        <v>80</v>
      </c>
      <c r="K150" s="25">
        <v>18.033333333333324</v>
      </c>
      <c r="L150" s="30">
        <v>45096.46</v>
      </c>
      <c r="M150" s="31">
        <f t="shared" si="12"/>
        <v>40586814</v>
      </c>
      <c r="N150" s="31">
        <f t="shared" si="13"/>
        <v>40.586813999999997</v>
      </c>
      <c r="O150" s="24">
        <f t="shared" si="10"/>
        <v>1.1248125419263468</v>
      </c>
      <c r="P150" s="24">
        <f t="shared" si="11"/>
        <v>2.7713743235089772</v>
      </c>
      <c r="S150" s="51" t="s">
        <v>15</v>
      </c>
      <c r="T150" s="51" t="s">
        <v>74</v>
      </c>
      <c r="U150" s="54">
        <v>265</v>
      </c>
      <c r="V150" s="25">
        <v>161.6428571428572</v>
      </c>
      <c r="W150" s="51">
        <f t="shared" si="14"/>
        <v>4.0963736497456749</v>
      </c>
    </row>
    <row r="151" spans="1:23" ht="15.75" x14ac:dyDescent="0.25">
      <c r="A151" s="28" t="s">
        <v>16</v>
      </c>
      <c r="B151" s="28">
        <v>3</v>
      </c>
      <c r="C151" s="28">
        <v>1</v>
      </c>
      <c r="D151" s="28" t="s">
        <v>13</v>
      </c>
      <c r="E151" s="28">
        <v>1</v>
      </c>
      <c r="F151" s="18">
        <v>41820</v>
      </c>
      <c r="G151" s="17">
        <v>0.83333333333333304</v>
      </c>
      <c r="H151" s="18">
        <v>41821</v>
      </c>
      <c r="I151" s="17">
        <v>0.77083333333333304</v>
      </c>
      <c r="J151" s="28">
        <v>85</v>
      </c>
      <c r="K151" s="25">
        <v>14.866666666666658</v>
      </c>
      <c r="L151" s="30">
        <v>45096.46</v>
      </c>
      <c r="M151" s="31">
        <f t="shared" si="12"/>
        <v>40586814</v>
      </c>
      <c r="N151" s="31">
        <f t="shared" si="13"/>
        <v>40.586813999999997</v>
      </c>
      <c r="O151" s="24">
        <f t="shared" si="10"/>
        <v>1.0932078899825637</v>
      </c>
      <c r="P151" s="24">
        <f t="shared" si="11"/>
        <v>2.6935050629560719</v>
      </c>
      <c r="S151" s="51" t="s">
        <v>15</v>
      </c>
      <c r="T151" s="51" t="s">
        <v>74</v>
      </c>
      <c r="U151" s="54">
        <v>270</v>
      </c>
      <c r="V151" s="25">
        <v>41.00952380952387</v>
      </c>
      <c r="W151" s="51">
        <f t="shared" si="14"/>
        <v>1.3832033906037673</v>
      </c>
    </row>
    <row r="152" spans="1:23" ht="15.75" x14ac:dyDescent="0.25">
      <c r="A152" s="28" t="s">
        <v>16</v>
      </c>
      <c r="B152" s="28">
        <v>3</v>
      </c>
      <c r="C152" s="28">
        <v>1</v>
      </c>
      <c r="D152" s="28" t="s">
        <v>13</v>
      </c>
      <c r="E152" s="28">
        <v>1</v>
      </c>
      <c r="F152" s="18">
        <v>41820</v>
      </c>
      <c r="G152" s="17">
        <v>0.83333333333333304</v>
      </c>
      <c r="H152" s="18">
        <v>41821</v>
      </c>
      <c r="I152" s="17">
        <v>0.77083333333333304</v>
      </c>
      <c r="J152" s="28">
        <v>90</v>
      </c>
      <c r="K152" s="25">
        <v>59.633333333333333</v>
      </c>
      <c r="L152" s="30">
        <v>45096.46</v>
      </c>
      <c r="M152" s="31">
        <f t="shared" si="12"/>
        <v>40586814</v>
      </c>
      <c r="N152" s="31">
        <f t="shared" si="13"/>
        <v>40.586813999999997</v>
      </c>
      <c r="O152" s="24">
        <f t="shared" si="10"/>
        <v>1.6356109305305335</v>
      </c>
      <c r="P152" s="24">
        <f t="shared" si="11"/>
        <v>4.0299071775639588</v>
      </c>
      <c r="S152" s="51" t="s">
        <v>15</v>
      </c>
      <c r="T152" s="51" t="s">
        <v>74</v>
      </c>
      <c r="U152" s="54">
        <v>275</v>
      </c>
      <c r="V152" s="25">
        <v>163.94285714285721</v>
      </c>
      <c r="W152" s="51">
        <f t="shared" si="14"/>
        <v>4.1820522989663269</v>
      </c>
    </row>
    <row r="153" spans="1:23" ht="15.75" x14ac:dyDescent="0.25">
      <c r="A153" s="28" t="s">
        <v>16</v>
      </c>
      <c r="B153" s="28">
        <v>3</v>
      </c>
      <c r="C153" s="28">
        <v>1</v>
      </c>
      <c r="D153" s="28" t="s">
        <v>13</v>
      </c>
      <c r="E153" s="28">
        <v>1</v>
      </c>
      <c r="F153" s="18">
        <v>41820</v>
      </c>
      <c r="G153" s="17">
        <v>0.83333333333333304</v>
      </c>
      <c r="H153" s="18">
        <v>41821</v>
      </c>
      <c r="I153" s="17">
        <v>0.77083333333333304</v>
      </c>
      <c r="J153" s="28">
        <v>95</v>
      </c>
      <c r="K153" s="25">
        <v>174.20000000000002</v>
      </c>
      <c r="L153" s="30">
        <v>45096.46</v>
      </c>
      <c r="M153" s="31">
        <f t="shared" si="12"/>
        <v>40586814</v>
      </c>
      <c r="N153" s="31">
        <f t="shared" si="13"/>
        <v>40.586813999999997</v>
      </c>
      <c r="O153" s="24">
        <f t="shared" si="10"/>
        <v>4.5864962684516595</v>
      </c>
      <c r="P153" s="24">
        <f t="shared" si="11"/>
        <v>11.300458982692408</v>
      </c>
      <c r="S153" s="51" t="s">
        <v>15</v>
      </c>
      <c r="T153" s="51" t="s">
        <v>74</v>
      </c>
      <c r="U153" s="54">
        <v>280</v>
      </c>
      <c r="V153" s="25">
        <v>152.07619047619053</v>
      </c>
      <c r="W153" s="51">
        <f t="shared" si="14"/>
        <v>3.7584329678392923</v>
      </c>
    </row>
    <row r="154" spans="1:23" ht="15.75" x14ac:dyDescent="0.25">
      <c r="A154" s="28" t="s">
        <v>16</v>
      </c>
      <c r="B154" s="28">
        <v>3</v>
      </c>
      <c r="C154" s="28">
        <v>1</v>
      </c>
      <c r="D154" s="28" t="s">
        <v>13</v>
      </c>
      <c r="E154" s="28">
        <v>1</v>
      </c>
      <c r="F154" s="18">
        <v>41820</v>
      </c>
      <c r="G154" s="17">
        <v>0.83333333333333304</v>
      </c>
      <c r="H154" s="18">
        <v>41821</v>
      </c>
      <c r="I154" s="17">
        <v>0.77083333333333304</v>
      </c>
      <c r="J154" s="28">
        <v>100</v>
      </c>
      <c r="K154" s="25">
        <v>210.5</v>
      </c>
      <c r="L154" s="30">
        <v>45096.46</v>
      </c>
      <c r="M154" s="31">
        <f t="shared" si="12"/>
        <v>40586814</v>
      </c>
      <c r="N154" s="31">
        <f t="shared" si="13"/>
        <v>40.586813999999997</v>
      </c>
      <c r="O154" s="24">
        <f t="shared" si="10"/>
        <v>6.3586519184272223</v>
      </c>
      <c r="P154" s="24">
        <f t="shared" si="11"/>
        <v>15.666792467196917</v>
      </c>
      <c r="S154" s="51" t="s">
        <v>15</v>
      </c>
      <c r="T154" s="51" t="s">
        <v>74</v>
      </c>
      <c r="U154" s="54">
        <v>285</v>
      </c>
      <c r="V154" s="25">
        <v>219.70952380952386</v>
      </c>
      <c r="W154" s="51">
        <f t="shared" si="14"/>
        <v>6.9081516072196383</v>
      </c>
    </row>
    <row r="155" spans="1:23" ht="15.75" x14ac:dyDescent="0.25">
      <c r="A155" s="28" t="s">
        <v>16</v>
      </c>
      <c r="B155" s="28">
        <v>3</v>
      </c>
      <c r="C155" s="28">
        <v>1</v>
      </c>
      <c r="D155" s="28" t="s">
        <v>13</v>
      </c>
      <c r="E155" s="28">
        <v>1</v>
      </c>
      <c r="F155" s="18">
        <v>41820</v>
      </c>
      <c r="G155" s="17">
        <v>0.83333333333333304</v>
      </c>
      <c r="H155" s="18">
        <v>41821</v>
      </c>
      <c r="I155" s="17">
        <v>0.77083333333333304</v>
      </c>
      <c r="J155" s="28">
        <v>105</v>
      </c>
      <c r="K155" s="25">
        <v>25.699999999999989</v>
      </c>
      <c r="L155" s="30">
        <v>45096.46</v>
      </c>
      <c r="M155" s="31">
        <f t="shared" si="12"/>
        <v>40586814</v>
      </c>
      <c r="N155" s="31">
        <f t="shared" si="13"/>
        <v>40.586813999999997</v>
      </c>
      <c r="O155" s="24">
        <f t="shared" si="10"/>
        <v>1.2051648859240802</v>
      </c>
      <c r="P155" s="24">
        <f t="shared" si="11"/>
        <v>2.9693507993115209</v>
      </c>
      <c r="S155" s="51" t="s">
        <v>15</v>
      </c>
      <c r="T155" s="51" t="s">
        <v>74</v>
      </c>
      <c r="U155" s="54">
        <v>290</v>
      </c>
      <c r="V155" s="25">
        <v>102.69285714285718</v>
      </c>
      <c r="W155" s="51">
        <f t="shared" si="14"/>
        <v>2.409820122280387</v>
      </c>
    </row>
    <row r="156" spans="1:23" ht="15.75" x14ac:dyDescent="0.25">
      <c r="A156" s="28" t="s">
        <v>16</v>
      </c>
      <c r="B156" s="28">
        <v>3</v>
      </c>
      <c r="C156" s="28">
        <v>1</v>
      </c>
      <c r="D156" s="28" t="s">
        <v>13</v>
      </c>
      <c r="E156" s="28">
        <v>1</v>
      </c>
      <c r="F156" s="18">
        <v>41820</v>
      </c>
      <c r="G156" s="17">
        <v>0.83333333333333304</v>
      </c>
      <c r="H156" s="18">
        <v>41821</v>
      </c>
      <c r="I156" s="17">
        <v>0.77083333333333304</v>
      </c>
      <c r="J156" s="28">
        <v>110</v>
      </c>
      <c r="K156" s="25">
        <v>65.450000000000017</v>
      </c>
      <c r="L156" s="30">
        <v>45096.46</v>
      </c>
      <c r="M156" s="31">
        <f t="shared" si="12"/>
        <v>40586814</v>
      </c>
      <c r="N156" s="31">
        <f t="shared" si="13"/>
        <v>40.586813999999997</v>
      </c>
      <c r="O156" s="24">
        <f t="shared" si="10"/>
        <v>1.7235160034587467</v>
      </c>
      <c r="P156" s="24">
        <f t="shared" si="11"/>
        <v>4.2464924777262558</v>
      </c>
      <c r="S156" s="51" t="s">
        <v>15</v>
      </c>
      <c r="T156" s="51" t="s">
        <v>74</v>
      </c>
      <c r="U156" s="54">
        <v>295</v>
      </c>
      <c r="V156" s="25">
        <v>183.67619047619053</v>
      </c>
      <c r="W156" s="51">
        <f t="shared" si="14"/>
        <v>4.9948236524330296</v>
      </c>
    </row>
    <row r="157" spans="1:23" ht="15.75" x14ac:dyDescent="0.25">
      <c r="A157" s="28" t="s">
        <v>16</v>
      </c>
      <c r="B157" s="28">
        <v>3</v>
      </c>
      <c r="C157" s="28">
        <v>2</v>
      </c>
      <c r="D157" s="16" t="s">
        <v>17</v>
      </c>
      <c r="E157" s="16">
        <v>5</v>
      </c>
      <c r="F157" s="18">
        <v>41820</v>
      </c>
      <c r="G157" s="17">
        <v>0.83333333333333304</v>
      </c>
      <c r="H157" s="18">
        <v>41821</v>
      </c>
      <c r="I157" s="17">
        <v>0.77083333333333304</v>
      </c>
      <c r="J157" s="28">
        <v>115</v>
      </c>
      <c r="K157" s="25">
        <v>22.933333333333319</v>
      </c>
      <c r="L157" s="30">
        <v>45096.46</v>
      </c>
      <c r="M157" s="31">
        <f t="shared" si="12"/>
        <v>40586814</v>
      </c>
      <c r="N157" s="31">
        <f t="shared" si="13"/>
        <v>40.586813999999997</v>
      </c>
      <c r="O157" s="24">
        <f t="shared" si="10"/>
        <v>1.1755268056733794</v>
      </c>
      <c r="P157" s="24">
        <f t="shared" si="11"/>
        <v>2.8963268850651334</v>
      </c>
      <c r="S157" s="51" t="s">
        <v>15</v>
      </c>
      <c r="T157" s="51" t="s">
        <v>74</v>
      </c>
      <c r="U157" s="54">
        <v>300</v>
      </c>
      <c r="V157" s="25">
        <v>18.992857142857222</v>
      </c>
      <c r="W157" s="51">
        <f t="shared" si="14"/>
        <v>1.1345681644201697</v>
      </c>
    </row>
    <row r="158" spans="1:23" ht="15.75" x14ac:dyDescent="0.25">
      <c r="A158" s="28" t="s">
        <v>16</v>
      </c>
      <c r="B158" s="28">
        <v>3</v>
      </c>
      <c r="C158" s="28">
        <v>2</v>
      </c>
      <c r="D158" s="16" t="s">
        <v>17</v>
      </c>
      <c r="E158" s="16">
        <v>5</v>
      </c>
      <c r="F158" s="18">
        <v>41820</v>
      </c>
      <c r="G158" s="17">
        <v>0.83333333333333304</v>
      </c>
      <c r="H158" s="18">
        <v>41821</v>
      </c>
      <c r="I158" s="17">
        <v>0.77083333333333304</v>
      </c>
      <c r="J158" s="28">
        <v>120</v>
      </c>
      <c r="K158" s="25">
        <v>44.4</v>
      </c>
      <c r="L158" s="30">
        <v>45096.46</v>
      </c>
      <c r="M158" s="31">
        <f t="shared" si="12"/>
        <v>40586814</v>
      </c>
      <c r="N158" s="31">
        <f t="shared" si="13"/>
        <v>40.586813999999997</v>
      </c>
      <c r="O158" s="24">
        <f t="shared" si="10"/>
        <v>1.4260614196863457</v>
      </c>
      <c r="P158" s="24">
        <f t="shared" si="11"/>
        <v>3.513607694573774</v>
      </c>
      <c r="S158" s="51" t="s">
        <v>15</v>
      </c>
      <c r="T158" s="51" t="s">
        <v>74</v>
      </c>
      <c r="U158" s="54">
        <v>305</v>
      </c>
      <c r="V158" s="25">
        <v>14.476190476190553</v>
      </c>
      <c r="W158" s="51">
        <f t="shared" si="14"/>
        <v>1.0893727878813417</v>
      </c>
    </row>
    <row r="159" spans="1:23" ht="15.75" x14ac:dyDescent="0.25">
      <c r="A159" s="28" t="s">
        <v>16</v>
      </c>
      <c r="B159" s="28">
        <v>3</v>
      </c>
      <c r="C159" s="28">
        <v>2</v>
      </c>
      <c r="D159" s="16" t="s">
        <v>17</v>
      </c>
      <c r="E159" s="16">
        <v>5</v>
      </c>
      <c r="F159" s="18">
        <v>41820</v>
      </c>
      <c r="G159" s="17">
        <v>0.83333333333333304</v>
      </c>
      <c r="H159" s="18">
        <v>41821</v>
      </c>
      <c r="I159" s="17">
        <v>0.77083333333333304</v>
      </c>
      <c r="J159" s="28">
        <v>125</v>
      </c>
      <c r="K159" s="25">
        <v>50.9</v>
      </c>
      <c r="L159" s="30">
        <v>45096.46</v>
      </c>
      <c r="M159" s="31">
        <f t="shared" si="12"/>
        <v>40586814</v>
      </c>
      <c r="N159" s="31">
        <f t="shared" si="13"/>
        <v>40.586813999999997</v>
      </c>
      <c r="O159" s="24">
        <f t="shared" si="10"/>
        <v>1.5119744695149668</v>
      </c>
      <c r="P159" s="24">
        <f t="shared" si="11"/>
        <v>3.7252849398697983</v>
      </c>
      <c r="S159" s="51" t="s">
        <v>15</v>
      </c>
      <c r="T159" s="51" t="s">
        <v>74</v>
      </c>
      <c r="U159" s="54">
        <v>310</v>
      </c>
      <c r="V159" s="25">
        <v>55.409523809523868</v>
      </c>
      <c r="W159" s="51">
        <f t="shared" si="14"/>
        <v>1.5746013146196731</v>
      </c>
    </row>
    <row r="160" spans="1:23" ht="15.75" x14ac:dyDescent="0.25">
      <c r="A160" s="28" t="s">
        <v>16</v>
      </c>
      <c r="B160" s="28">
        <v>3</v>
      </c>
      <c r="C160" s="28">
        <v>2</v>
      </c>
      <c r="D160" s="16" t="s">
        <v>17</v>
      </c>
      <c r="E160" s="16">
        <v>5</v>
      </c>
      <c r="F160" s="18">
        <v>41820</v>
      </c>
      <c r="G160" s="17">
        <v>0.83333333333333304</v>
      </c>
      <c r="H160" s="18">
        <v>41821</v>
      </c>
      <c r="I160" s="17">
        <v>0.77083333333333304</v>
      </c>
      <c r="J160" s="28">
        <v>130</v>
      </c>
      <c r="K160" s="25">
        <v>57.699999999999989</v>
      </c>
      <c r="L160" s="30">
        <v>45096.46</v>
      </c>
      <c r="M160" s="31">
        <f t="shared" si="12"/>
        <v>40586814</v>
      </c>
      <c r="N160" s="31">
        <f t="shared" si="13"/>
        <v>40.586813999999997</v>
      </c>
      <c r="O160" s="24">
        <f t="shared" si="10"/>
        <v>1.6073974692742674</v>
      </c>
      <c r="P160" s="24">
        <f t="shared" si="11"/>
        <v>3.9603933170863512</v>
      </c>
      <c r="S160" s="51" t="s">
        <v>15</v>
      </c>
      <c r="T160" s="51" t="s">
        <v>74</v>
      </c>
      <c r="U160" s="54">
        <v>315</v>
      </c>
      <c r="V160" s="25">
        <v>91.742857142857218</v>
      </c>
      <c r="W160" s="51">
        <f t="shared" si="14"/>
        <v>2.1836594290846087</v>
      </c>
    </row>
    <row r="161" spans="1:23" ht="15.75" x14ac:dyDescent="0.25">
      <c r="A161" s="28" t="s">
        <v>16</v>
      </c>
      <c r="B161" s="28">
        <v>3</v>
      </c>
      <c r="C161" s="28">
        <v>2</v>
      </c>
      <c r="D161" s="16" t="s">
        <v>17</v>
      </c>
      <c r="E161" s="16">
        <v>5</v>
      </c>
      <c r="F161" s="18">
        <v>41820</v>
      </c>
      <c r="G161" s="17">
        <v>0.83333333333333304</v>
      </c>
      <c r="H161" s="18">
        <v>41821</v>
      </c>
      <c r="I161" s="17">
        <v>0.77083333333333304</v>
      </c>
      <c r="J161" s="28">
        <v>135</v>
      </c>
      <c r="K161" s="25">
        <v>9.2333333333333325</v>
      </c>
      <c r="L161" s="30">
        <v>45096.46</v>
      </c>
      <c r="M161" s="31">
        <f t="shared" si="12"/>
        <v>40586814</v>
      </c>
      <c r="N161" s="31">
        <f t="shared" si="13"/>
        <v>40.586813999999997</v>
      </c>
      <c r="O161" s="24">
        <f t="shared" si="10"/>
        <v>1.0391638427033045</v>
      </c>
      <c r="P161" s="24">
        <f t="shared" si="11"/>
        <v>2.5603483996139844</v>
      </c>
      <c r="S161" s="51" t="s">
        <v>15</v>
      </c>
      <c r="T161" s="51" t="s">
        <v>74</v>
      </c>
      <c r="U161" s="54">
        <v>320</v>
      </c>
      <c r="V161" s="25">
        <v>35.076190476190533</v>
      </c>
      <c r="W161" s="51">
        <f t="shared" si="14"/>
        <v>1.3112778327970243</v>
      </c>
    </row>
    <row r="162" spans="1:23" ht="15.75" x14ac:dyDescent="0.25">
      <c r="A162" s="28" t="s">
        <v>16</v>
      </c>
      <c r="B162" s="28">
        <v>3</v>
      </c>
      <c r="C162" s="28">
        <v>2</v>
      </c>
      <c r="D162" s="16" t="s">
        <v>17</v>
      </c>
      <c r="E162" s="16">
        <v>5</v>
      </c>
      <c r="F162" s="18">
        <v>41820</v>
      </c>
      <c r="G162" s="17">
        <v>0.83333333333333304</v>
      </c>
      <c r="H162" s="18">
        <v>41821</v>
      </c>
      <c r="I162" s="17">
        <v>0.77083333333333304</v>
      </c>
      <c r="J162" s="28">
        <v>140</v>
      </c>
      <c r="K162" s="25">
        <v>35.499999999999979</v>
      </c>
      <c r="L162" s="30">
        <v>45096.46</v>
      </c>
      <c r="M162" s="31">
        <f t="shared" si="12"/>
        <v>40586814</v>
      </c>
      <c r="N162" s="31">
        <f t="shared" si="13"/>
        <v>40.586813999999997</v>
      </c>
      <c r="O162" s="24">
        <f t="shared" si="10"/>
        <v>1.3162889719849356</v>
      </c>
      <c r="P162" s="24">
        <f t="shared" si="11"/>
        <v>3.2431443669979507</v>
      </c>
      <c r="S162" s="51" t="s">
        <v>15</v>
      </c>
      <c r="T162" s="51" t="s">
        <v>74</v>
      </c>
      <c r="U162" s="54">
        <v>325</v>
      </c>
      <c r="V162" s="25">
        <v>11.542857142857196</v>
      </c>
      <c r="W162" s="51">
        <f t="shared" si="14"/>
        <v>1.0609896521463509</v>
      </c>
    </row>
    <row r="163" spans="1:23" ht="15.75" x14ac:dyDescent="0.25">
      <c r="A163" s="28" t="s">
        <v>16</v>
      </c>
      <c r="B163" s="28">
        <v>3</v>
      </c>
      <c r="C163" s="28">
        <v>2</v>
      </c>
      <c r="D163" s="16" t="s">
        <v>17</v>
      </c>
      <c r="E163" s="16">
        <v>5</v>
      </c>
      <c r="F163" s="18">
        <v>41820</v>
      </c>
      <c r="G163" s="17">
        <v>0.83333333333333304</v>
      </c>
      <c r="H163" s="18">
        <v>41821</v>
      </c>
      <c r="I163" s="17">
        <v>0.77083333333333304</v>
      </c>
      <c r="J163" s="28">
        <v>145</v>
      </c>
      <c r="K163" s="25">
        <v>38.733333333333327</v>
      </c>
      <c r="L163" s="30">
        <v>45096.46</v>
      </c>
      <c r="M163" s="31">
        <f t="shared" si="12"/>
        <v>40586814</v>
      </c>
      <c r="N163" s="31">
        <f t="shared" si="13"/>
        <v>40.586813999999997</v>
      </c>
      <c r="O163" s="24">
        <f t="shared" si="10"/>
        <v>1.3551557499971261</v>
      </c>
      <c r="P163" s="24">
        <f t="shared" si="11"/>
        <v>3.3389064487720721</v>
      </c>
      <c r="S163" s="51" t="s">
        <v>15</v>
      </c>
      <c r="T163" s="51" t="s">
        <v>74</v>
      </c>
      <c r="U163" s="54">
        <v>330</v>
      </c>
      <c r="V163" s="25">
        <v>215.0428571428572</v>
      </c>
      <c r="W163" s="51">
        <f t="shared" si="14"/>
        <v>6.6240178157761518</v>
      </c>
    </row>
    <row r="164" spans="1:23" ht="15.75" x14ac:dyDescent="0.25">
      <c r="A164" s="28" t="s">
        <v>16</v>
      </c>
      <c r="B164" s="28">
        <v>3</v>
      </c>
      <c r="C164" s="28">
        <v>2</v>
      </c>
      <c r="D164" s="16" t="s">
        <v>17</v>
      </c>
      <c r="E164" s="16">
        <v>5</v>
      </c>
      <c r="F164" s="18">
        <v>41820</v>
      </c>
      <c r="G164" s="17">
        <v>0.83333333333333304</v>
      </c>
      <c r="H164" s="18">
        <v>41821</v>
      </c>
      <c r="I164" s="17">
        <v>0.77083333333333304</v>
      </c>
      <c r="J164" s="28">
        <v>150</v>
      </c>
      <c r="K164" s="25">
        <v>17.533333333333324</v>
      </c>
      <c r="L164" s="30">
        <v>45096.46</v>
      </c>
      <c r="M164" s="31">
        <f t="shared" si="12"/>
        <v>40586814</v>
      </c>
      <c r="N164" s="31">
        <f t="shared" si="13"/>
        <v>40.586813999999997</v>
      </c>
      <c r="O164" s="24">
        <f t="shared" si="10"/>
        <v>1.1197622571507759</v>
      </c>
      <c r="P164" s="24">
        <f t="shared" si="11"/>
        <v>2.7589311571752737</v>
      </c>
      <c r="S164" s="51" t="s">
        <v>15</v>
      </c>
      <c r="T164" s="51" t="s">
        <v>74</v>
      </c>
      <c r="U164" s="54">
        <v>335</v>
      </c>
      <c r="V164" s="25">
        <v>169.60952380952384</v>
      </c>
      <c r="W164" s="51">
        <f t="shared" si="14"/>
        <v>4.4008693751099184</v>
      </c>
    </row>
    <row r="165" spans="1:23" ht="15.75" x14ac:dyDescent="0.25">
      <c r="A165" s="28" t="s">
        <v>16</v>
      </c>
      <c r="B165" s="28">
        <v>3</v>
      </c>
      <c r="C165" s="28">
        <v>2</v>
      </c>
      <c r="D165" s="16" t="s">
        <v>17</v>
      </c>
      <c r="E165" s="16">
        <v>5</v>
      </c>
      <c r="F165" s="18">
        <v>41820</v>
      </c>
      <c r="G165" s="17">
        <v>0.83333333333333304</v>
      </c>
      <c r="H165" s="18">
        <v>41821</v>
      </c>
      <c r="I165" s="17">
        <v>0.77083333333333304</v>
      </c>
      <c r="J165" s="28">
        <v>155</v>
      </c>
      <c r="K165" s="25">
        <v>48.533333333333324</v>
      </c>
      <c r="L165" s="30">
        <v>45096.46</v>
      </c>
      <c r="M165" s="31">
        <f t="shared" si="12"/>
        <v>40586814</v>
      </c>
      <c r="N165" s="31">
        <f t="shared" si="13"/>
        <v>40.586813999999997</v>
      </c>
      <c r="O165" s="24">
        <f t="shared" si="10"/>
        <v>1.480109974889827</v>
      </c>
      <c r="P165" s="24">
        <f t="shared" si="11"/>
        <v>3.6467754647847626</v>
      </c>
      <c r="S165" s="51" t="s">
        <v>15</v>
      </c>
      <c r="T165" s="51" t="s">
        <v>74</v>
      </c>
      <c r="U165" s="54">
        <v>340</v>
      </c>
      <c r="V165" s="25">
        <v>92.409523809523876</v>
      </c>
      <c r="W165" s="51">
        <f t="shared" si="14"/>
        <v>2.1968007702586383</v>
      </c>
    </row>
    <row r="166" spans="1:23" ht="15.75" x14ac:dyDescent="0.25">
      <c r="A166" s="28" t="s">
        <v>16</v>
      </c>
      <c r="B166" s="28">
        <v>3</v>
      </c>
      <c r="C166" s="28">
        <v>2</v>
      </c>
      <c r="D166" s="16" t="s">
        <v>17</v>
      </c>
      <c r="E166" s="16">
        <v>5</v>
      </c>
      <c r="F166" s="18">
        <v>41820</v>
      </c>
      <c r="G166" s="17">
        <v>0.83333333333333304</v>
      </c>
      <c r="H166" s="18">
        <v>41821</v>
      </c>
      <c r="I166" s="17">
        <v>0.77083333333333304</v>
      </c>
      <c r="J166" s="28">
        <v>160</v>
      </c>
      <c r="K166" s="25">
        <v>20.366666666666656</v>
      </c>
      <c r="L166" s="30">
        <v>45096.46</v>
      </c>
      <c r="M166" s="31">
        <f t="shared" si="12"/>
        <v>40586814</v>
      </c>
      <c r="N166" s="31">
        <f t="shared" si="13"/>
        <v>40.586813999999997</v>
      </c>
      <c r="O166" s="24">
        <f t="shared" si="10"/>
        <v>1.1486833717736475</v>
      </c>
      <c r="P166" s="24">
        <f t="shared" si="11"/>
        <v>2.8301885725094058</v>
      </c>
      <c r="S166" s="51" t="s">
        <v>15</v>
      </c>
      <c r="T166" s="51" t="s">
        <v>74</v>
      </c>
      <c r="U166" s="54">
        <v>345</v>
      </c>
      <c r="V166" s="25">
        <v>42.776190476190543</v>
      </c>
      <c r="W166" s="51">
        <f t="shared" si="14"/>
        <v>1.4053720987064939</v>
      </c>
    </row>
    <row r="167" spans="1:23" ht="15.75" x14ac:dyDescent="0.25">
      <c r="A167" s="28" t="s">
        <v>16</v>
      </c>
      <c r="B167" s="28">
        <v>3</v>
      </c>
      <c r="C167" s="28">
        <v>2</v>
      </c>
      <c r="D167" s="16" t="s">
        <v>17</v>
      </c>
      <c r="E167" s="16">
        <v>5</v>
      </c>
      <c r="F167" s="18">
        <v>41820</v>
      </c>
      <c r="G167" s="17">
        <v>0.83333333333333304</v>
      </c>
      <c r="H167" s="18">
        <v>41821</v>
      </c>
      <c r="I167" s="17">
        <v>0.77083333333333304</v>
      </c>
      <c r="J167" s="28">
        <v>165</v>
      </c>
      <c r="K167" s="25">
        <v>25.949999999999982</v>
      </c>
      <c r="L167" s="30">
        <v>45096.46</v>
      </c>
      <c r="M167" s="31">
        <f t="shared" si="12"/>
        <v>40586814</v>
      </c>
      <c r="N167" s="31">
        <f t="shared" si="13"/>
        <v>40.586813999999997</v>
      </c>
      <c r="O167" s="24">
        <f t="shared" si="10"/>
        <v>1.2078795597802445</v>
      </c>
      <c r="P167" s="24">
        <f t="shared" si="11"/>
        <v>2.9760393604194815</v>
      </c>
      <c r="S167" s="51" t="s">
        <v>15</v>
      </c>
      <c r="T167" s="51" t="s">
        <v>74</v>
      </c>
      <c r="U167" s="54">
        <v>350</v>
      </c>
      <c r="V167" s="25">
        <v>160.07619047619053</v>
      </c>
      <c r="W167" s="51">
        <f t="shared" si="14"/>
        <v>4.0390200741941147</v>
      </c>
    </row>
    <row r="168" spans="1:23" ht="15.75" x14ac:dyDescent="0.25">
      <c r="A168" s="28" t="s">
        <v>16</v>
      </c>
      <c r="B168" s="28">
        <v>3</v>
      </c>
      <c r="C168" s="28">
        <v>2</v>
      </c>
      <c r="D168" s="16" t="s">
        <v>17</v>
      </c>
      <c r="E168" s="16">
        <v>5</v>
      </c>
      <c r="F168" s="18">
        <v>41820</v>
      </c>
      <c r="G168" s="17">
        <v>0.83333333333333304</v>
      </c>
      <c r="H168" s="18">
        <v>41821</v>
      </c>
      <c r="I168" s="17">
        <v>0.77083333333333304</v>
      </c>
      <c r="J168" s="28">
        <v>170</v>
      </c>
      <c r="K168" s="25">
        <v>11.766666666666673</v>
      </c>
      <c r="L168" s="30">
        <v>45096.46</v>
      </c>
      <c r="M168" s="31">
        <f t="shared" si="12"/>
        <v>40586814</v>
      </c>
      <c r="N168" s="31">
        <f t="shared" si="13"/>
        <v>40.586813999999997</v>
      </c>
      <c r="O168" s="24">
        <f t="shared" si="10"/>
        <v>1.0631289422931443</v>
      </c>
      <c r="P168" s="24">
        <f t="shared" si="11"/>
        <v>2.6193949155337601</v>
      </c>
      <c r="S168" s="51" t="s">
        <v>15</v>
      </c>
      <c r="T168" s="51" t="s">
        <v>74</v>
      </c>
      <c r="U168" s="54">
        <v>355</v>
      </c>
      <c r="V168" s="25">
        <v>98.676190476190527</v>
      </c>
      <c r="W168" s="51">
        <f t="shared" si="14"/>
        <v>2.3242609247101393</v>
      </c>
    </row>
    <row r="169" spans="1:23" ht="15.75" x14ac:dyDescent="0.25">
      <c r="A169" s="28" t="s">
        <v>16</v>
      </c>
      <c r="B169" s="28">
        <v>3</v>
      </c>
      <c r="C169" s="28">
        <v>2</v>
      </c>
      <c r="D169" s="16" t="s">
        <v>17</v>
      </c>
      <c r="E169" s="16">
        <v>5</v>
      </c>
      <c r="F169" s="18">
        <v>41820</v>
      </c>
      <c r="G169" s="17">
        <v>0.83333333333333304</v>
      </c>
      <c r="H169" s="18">
        <v>41821</v>
      </c>
      <c r="I169" s="17">
        <v>0.77083333333333304</v>
      </c>
      <c r="J169" s="28">
        <v>175</v>
      </c>
      <c r="K169" s="25">
        <v>42.9</v>
      </c>
      <c r="L169" s="30">
        <v>45096.46</v>
      </c>
      <c r="M169" s="31">
        <f t="shared" si="12"/>
        <v>40586814</v>
      </c>
      <c r="N169" s="31">
        <f t="shared" si="13"/>
        <v>40.586813999999997</v>
      </c>
      <c r="O169" s="24">
        <f t="shared" si="10"/>
        <v>1.4069389575614346</v>
      </c>
      <c r="P169" s="24">
        <f t="shared" si="11"/>
        <v>3.4664927322490371</v>
      </c>
      <c r="S169" s="51" t="s">
        <v>15</v>
      </c>
      <c r="T169" s="51" t="s">
        <v>74</v>
      </c>
      <c r="U169" s="54">
        <v>360</v>
      </c>
      <c r="V169" s="25">
        <v>100.0428571428572</v>
      </c>
      <c r="W169" s="51">
        <f t="shared" si="14"/>
        <v>2.3530258758805647</v>
      </c>
    </row>
    <row r="170" spans="1:23" ht="15.75" x14ac:dyDescent="0.25">
      <c r="A170" s="28" t="s">
        <v>16</v>
      </c>
      <c r="B170" s="28">
        <v>3</v>
      </c>
      <c r="C170" s="28">
        <v>2</v>
      </c>
      <c r="D170" s="16" t="s">
        <v>17</v>
      </c>
      <c r="E170" s="16">
        <v>5</v>
      </c>
      <c r="F170" s="18">
        <v>41820</v>
      </c>
      <c r="G170" s="17">
        <v>0.83333333333333304</v>
      </c>
      <c r="H170" s="18">
        <v>41821</v>
      </c>
      <c r="I170" s="17">
        <v>0.77083333333333304</v>
      </c>
      <c r="J170" s="28">
        <v>180</v>
      </c>
      <c r="K170" s="25">
        <v>47.099999999999987</v>
      </c>
      <c r="L170" s="30">
        <v>45096.46</v>
      </c>
      <c r="M170" s="31">
        <f t="shared" si="12"/>
        <v>40586814</v>
      </c>
      <c r="N170" s="31">
        <f t="shared" si="13"/>
        <v>40.586813999999997</v>
      </c>
      <c r="O170" s="24">
        <f t="shared" si="10"/>
        <v>1.4611391809116629</v>
      </c>
      <c r="P170" s="24">
        <f t="shared" si="11"/>
        <v>3.6000341906897724</v>
      </c>
      <c r="S170" s="51" t="s">
        <v>15</v>
      </c>
      <c r="T170" s="51" t="s">
        <v>74</v>
      </c>
      <c r="U170" s="54">
        <v>365</v>
      </c>
      <c r="V170" s="25">
        <v>95.60952380952385</v>
      </c>
      <c r="W170" s="51">
        <f t="shared" si="14"/>
        <v>2.2609884991435401</v>
      </c>
    </row>
    <row r="171" spans="1:23" ht="15.75" x14ac:dyDescent="0.25">
      <c r="A171" s="28" t="s">
        <v>16</v>
      </c>
      <c r="B171" s="28">
        <v>3</v>
      </c>
      <c r="C171" s="28">
        <v>2</v>
      </c>
      <c r="D171" s="16" t="s">
        <v>17</v>
      </c>
      <c r="E171" s="16">
        <v>5</v>
      </c>
      <c r="F171" s="18">
        <v>41820</v>
      </c>
      <c r="G171" s="17">
        <v>0.83333333333333304</v>
      </c>
      <c r="H171" s="18">
        <v>41821</v>
      </c>
      <c r="I171" s="17">
        <v>0.77083333333333304</v>
      </c>
      <c r="J171" s="28">
        <v>185</v>
      </c>
      <c r="K171" s="25">
        <v>40.199999999999989</v>
      </c>
      <c r="L171" s="30">
        <v>45096.46</v>
      </c>
      <c r="M171" s="31">
        <f t="shared" si="12"/>
        <v>40586814</v>
      </c>
      <c r="N171" s="31">
        <f t="shared" si="13"/>
        <v>40.586813999999997</v>
      </c>
      <c r="O171" s="24">
        <f t="shared" si="10"/>
        <v>1.373162388253955</v>
      </c>
      <c r="P171" s="24">
        <f t="shared" si="11"/>
        <v>3.3832721835568442</v>
      </c>
      <c r="S171" s="51" t="s">
        <v>15</v>
      </c>
      <c r="T171" s="51" t="s">
        <v>74</v>
      </c>
      <c r="U171" s="54">
        <v>370</v>
      </c>
      <c r="V171" s="25">
        <v>143.24285714285719</v>
      </c>
      <c r="W171" s="51">
        <f t="shared" si="14"/>
        <v>3.471206078621746</v>
      </c>
    </row>
    <row r="172" spans="1:23" x14ac:dyDescent="0.25">
      <c r="A172" s="28" t="s">
        <v>16</v>
      </c>
      <c r="B172" s="28">
        <v>3</v>
      </c>
      <c r="C172" s="28">
        <v>2</v>
      </c>
      <c r="D172" s="16" t="s">
        <v>17</v>
      </c>
      <c r="E172" s="16">
        <v>5</v>
      </c>
      <c r="F172" s="18">
        <v>41820</v>
      </c>
      <c r="G172" s="17">
        <v>0.83333333333333304</v>
      </c>
      <c r="H172" s="18">
        <v>41821</v>
      </c>
      <c r="I172" s="17">
        <v>0.77083333333333304</v>
      </c>
      <c r="J172" s="28">
        <v>190</v>
      </c>
      <c r="K172" s="25">
        <v>60.800000000000018</v>
      </c>
      <c r="L172" s="30">
        <v>45096.46</v>
      </c>
      <c r="M172" s="31">
        <f t="shared" si="12"/>
        <v>40586814</v>
      </c>
      <c r="N172" s="31">
        <f t="shared" si="13"/>
        <v>40.586813999999997</v>
      </c>
      <c r="O172" s="24">
        <f t="shared" si="10"/>
        <v>1.6528753247544496</v>
      </c>
      <c r="P172" s="24">
        <f t="shared" si="11"/>
        <v>4.0724441311270443</v>
      </c>
      <c r="S172" t="s">
        <v>16</v>
      </c>
      <c r="T172" s="48" t="s">
        <v>13</v>
      </c>
      <c r="U172">
        <v>0</v>
      </c>
      <c r="V172">
        <v>51.70000000000001</v>
      </c>
      <c r="W172" s="51">
        <f t="shared" si="14"/>
        <v>1.5228999703001789</v>
      </c>
    </row>
    <row r="173" spans="1:23" x14ac:dyDescent="0.25">
      <c r="A173" s="28" t="s">
        <v>16</v>
      </c>
      <c r="B173" s="28">
        <v>3</v>
      </c>
      <c r="C173" s="28">
        <v>2</v>
      </c>
      <c r="D173" s="16" t="s">
        <v>17</v>
      </c>
      <c r="E173" s="16">
        <v>5</v>
      </c>
      <c r="F173" s="18">
        <v>41820</v>
      </c>
      <c r="G173" s="17">
        <v>0.83333333333333304</v>
      </c>
      <c r="H173" s="18">
        <v>41821</v>
      </c>
      <c r="I173" s="17">
        <v>0.77083333333333304</v>
      </c>
      <c r="J173" s="28">
        <v>195</v>
      </c>
      <c r="K173" s="25">
        <v>48.366666666666653</v>
      </c>
      <c r="L173" s="30">
        <v>45096.46</v>
      </c>
      <c r="M173" s="31">
        <f t="shared" si="12"/>
        <v>40586814</v>
      </c>
      <c r="N173" s="31">
        <f t="shared" si="13"/>
        <v>40.586813999999997</v>
      </c>
      <c r="O173" s="24">
        <f t="shared" si="10"/>
        <v>1.4778914742189642</v>
      </c>
      <c r="P173" s="24">
        <f t="shared" si="11"/>
        <v>3.6413094021594405</v>
      </c>
      <c r="S173" s="51" t="s">
        <v>16</v>
      </c>
      <c r="T173" s="51" t="s">
        <v>13</v>
      </c>
      <c r="U173">
        <v>5</v>
      </c>
      <c r="V173">
        <v>36.066666666666663</v>
      </c>
      <c r="W173" s="51">
        <f t="shared" si="14"/>
        <v>1.3230191932184561</v>
      </c>
    </row>
    <row r="174" spans="1:23" x14ac:dyDescent="0.25">
      <c r="A174" s="28" t="s">
        <v>16</v>
      </c>
      <c r="B174" s="28">
        <v>3</v>
      </c>
      <c r="C174" s="28">
        <v>2</v>
      </c>
      <c r="D174" s="16" t="s">
        <v>17</v>
      </c>
      <c r="E174" s="16">
        <v>5</v>
      </c>
      <c r="F174" s="18">
        <v>41820</v>
      </c>
      <c r="G174" s="17">
        <v>0.83333333333333304</v>
      </c>
      <c r="H174" s="18">
        <v>41821</v>
      </c>
      <c r="I174" s="17">
        <v>0.77083333333333304</v>
      </c>
      <c r="J174" s="28">
        <v>200</v>
      </c>
      <c r="K174" s="25">
        <v>51.20000000000001</v>
      </c>
      <c r="L174" s="30">
        <v>45096.46</v>
      </c>
      <c r="M174" s="31">
        <f t="shared" si="12"/>
        <v>40586814</v>
      </c>
      <c r="N174" s="31">
        <f t="shared" si="13"/>
        <v>40.586813999999997</v>
      </c>
      <c r="O174" s="24">
        <f t="shared" si="10"/>
        <v>1.5160623166929807</v>
      </c>
      <c r="P174" s="24">
        <f t="shared" si="11"/>
        <v>3.7353568001001038</v>
      </c>
      <c r="S174" s="51" t="s">
        <v>16</v>
      </c>
      <c r="T174" s="51" t="s">
        <v>13</v>
      </c>
      <c r="U174">
        <v>10</v>
      </c>
      <c r="V174">
        <v>15.100000000000007</v>
      </c>
      <c r="W174" s="51">
        <f t="shared" si="14"/>
        <v>1.0955060387631774</v>
      </c>
    </row>
    <row r="175" spans="1:23" x14ac:dyDescent="0.25">
      <c r="A175" s="28" t="s">
        <v>16</v>
      </c>
      <c r="B175" s="28">
        <v>3</v>
      </c>
      <c r="C175" s="28">
        <v>2</v>
      </c>
      <c r="D175" s="16" t="s">
        <v>17</v>
      </c>
      <c r="E175" s="16">
        <v>5</v>
      </c>
      <c r="F175" s="18">
        <v>41820</v>
      </c>
      <c r="G175" s="17">
        <v>0.83333333333333304</v>
      </c>
      <c r="H175" s="18">
        <v>41821</v>
      </c>
      <c r="I175" s="17">
        <v>0.77083333333333304</v>
      </c>
      <c r="J175" s="28">
        <v>205</v>
      </c>
      <c r="K175" s="25">
        <v>45.9</v>
      </c>
      <c r="L175" s="30">
        <v>45096.46</v>
      </c>
      <c r="M175" s="31">
        <f t="shared" si="12"/>
        <v>40586814</v>
      </c>
      <c r="N175" s="31">
        <f t="shared" si="13"/>
        <v>40.586813999999997</v>
      </c>
      <c r="O175" s="24">
        <f t="shared" si="10"/>
        <v>1.4454437854522455</v>
      </c>
      <c r="P175" s="24">
        <f t="shared" si="11"/>
        <v>3.5613630216262986</v>
      </c>
      <c r="S175" s="51" t="s">
        <v>16</v>
      </c>
      <c r="T175" s="51" t="s">
        <v>13</v>
      </c>
      <c r="U175">
        <v>15</v>
      </c>
      <c r="V175">
        <v>32.233333333333348</v>
      </c>
      <c r="W175" s="51">
        <f t="shared" si="14"/>
        <v>1.2781534157497803</v>
      </c>
    </row>
    <row r="176" spans="1:23" x14ac:dyDescent="0.25">
      <c r="A176" s="28" t="s">
        <v>16</v>
      </c>
      <c r="B176" s="28">
        <v>3</v>
      </c>
      <c r="C176" s="28">
        <v>3</v>
      </c>
      <c r="D176" s="16" t="s">
        <v>12</v>
      </c>
      <c r="E176" s="16">
        <v>2</v>
      </c>
      <c r="F176" s="18">
        <v>41820</v>
      </c>
      <c r="G176" s="17">
        <v>0.83333333333333304</v>
      </c>
      <c r="H176" s="18">
        <v>41821</v>
      </c>
      <c r="I176" s="17">
        <v>0.77083333333333304</v>
      </c>
      <c r="J176" s="28">
        <v>210</v>
      </c>
      <c r="K176" s="25">
        <v>5.800000000000014</v>
      </c>
      <c r="L176" s="30">
        <v>45096.46</v>
      </c>
      <c r="M176" s="31">
        <f t="shared" si="12"/>
        <v>40586814</v>
      </c>
      <c r="N176" s="31">
        <f t="shared" si="13"/>
        <v>40.586813999999997</v>
      </c>
      <c r="O176" s="24">
        <f t="shared" si="10"/>
        <v>1.0075447113582516</v>
      </c>
      <c r="P176" s="24">
        <f t="shared" si="11"/>
        <v>2.4824434639246422</v>
      </c>
      <c r="S176" s="51" t="s">
        <v>16</v>
      </c>
      <c r="T176" s="51" t="s">
        <v>13</v>
      </c>
      <c r="U176">
        <v>20</v>
      </c>
      <c r="V176">
        <v>8.5666666666666842</v>
      </c>
      <c r="W176" s="51">
        <f t="shared" si="14"/>
        <v>1.0329475272424027</v>
      </c>
    </row>
    <row r="177" spans="1:23" x14ac:dyDescent="0.25">
      <c r="A177" s="28" t="s">
        <v>16</v>
      </c>
      <c r="B177" s="28">
        <v>3</v>
      </c>
      <c r="C177" s="28">
        <v>3</v>
      </c>
      <c r="D177" s="16" t="s">
        <v>12</v>
      </c>
      <c r="E177" s="16">
        <v>2</v>
      </c>
      <c r="F177" s="18">
        <v>41820</v>
      </c>
      <c r="G177" s="17">
        <v>0.83333333333333304</v>
      </c>
      <c r="H177" s="18">
        <v>41821</v>
      </c>
      <c r="I177" s="17">
        <v>0.77083333333333304</v>
      </c>
      <c r="J177" s="28">
        <v>215</v>
      </c>
      <c r="K177" s="25">
        <v>38.266666666666673</v>
      </c>
      <c r="L177" s="30">
        <v>45096.46</v>
      </c>
      <c r="M177" s="31">
        <f t="shared" si="12"/>
        <v>40586814</v>
      </c>
      <c r="N177" s="31">
        <f t="shared" si="13"/>
        <v>40.586813999999997</v>
      </c>
      <c r="O177" s="24">
        <f t="shared" si="10"/>
        <v>1.3494760316049454</v>
      </c>
      <c r="P177" s="24">
        <f t="shared" si="11"/>
        <v>3.3249124496565448</v>
      </c>
      <c r="S177" s="51" t="s">
        <v>16</v>
      </c>
      <c r="T177" s="51" t="s">
        <v>13</v>
      </c>
      <c r="U177">
        <v>25</v>
      </c>
      <c r="V177">
        <v>103.86666666666667</v>
      </c>
      <c r="W177" s="51">
        <f t="shared" si="14"/>
        <v>2.4354130983046427</v>
      </c>
    </row>
    <row r="178" spans="1:23" x14ac:dyDescent="0.25">
      <c r="A178" s="28" t="s">
        <v>16</v>
      </c>
      <c r="B178" s="28">
        <v>3</v>
      </c>
      <c r="C178" s="28">
        <v>3</v>
      </c>
      <c r="D178" s="16" t="s">
        <v>12</v>
      </c>
      <c r="E178" s="16">
        <v>2</v>
      </c>
      <c r="F178" s="18">
        <v>41820</v>
      </c>
      <c r="G178" s="17">
        <v>0.83333333333333304</v>
      </c>
      <c r="H178" s="18">
        <v>41821</v>
      </c>
      <c r="I178" s="17">
        <v>0.77083333333333304</v>
      </c>
      <c r="J178" s="28">
        <v>220</v>
      </c>
      <c r="K178" s="25">
        <v>13.899999999999999</v>
      </c>
      <c r="L178" s="30">
        <v>45096.46</v>
      </c>
      <c r="M178" s="31">
        <f t="shared" si="12"/>
        <v>40586814</v>
      </c>
      <c r="N178" s="31">
        <f t="shared" si="13"/>
        <v>40.586813999999997</v>
      </c>
      <c r="O178" s="24">
        <f t="shared" si="10"/>
        <v>1.0837382340727029</v>
      </c>
      <c r="P178" s="24">
        <f t="shared" si="11"/>
        <v>2.6701732096357773</v>
      </c>
      <c r="S178" s="51" t="s">
        <v>16</v>
      </c>
      <c r="T178" s="51" t="s">
        <v>13</v>
      </c>
      <c r="U178">
        <v>30</v>
      </c>
      <c r="V178">
        <v>3.3999999999999986</v>
      </c>
      <c r="W178" s="51">
        <f t="shared" si="14"/>
        <v>0.98601510243398138</v>
      </c>
    </row>
    <row r="179" spans="1:23" x14ac:dyDescent="0.25">
      <c r="A179" s="28" t="s">
        <v>16</v>
      </c>
      <c r="B179" s="28">
        <v>3</v>
      </c>
      <c r="C179" s="28">
        <v>3</v>
      </c>
      <c r="D179" s="16" t="s">
        <v>12</v>
      </c>
      <c r="E179" s="16">
        <v>2</v>
      </c>
      <c r="F179" s="18">
        <v>41820</v>
      </c>
      <c r="G179" s="17">
        <v>0.83333333333333304</v>
      </c>
      <c r="H179" s="18">
        <v>41821</v>
      </c>
      <c r="I179" s="17">
        <v>0.77083333333333304</v>
      </c>
      <c r="J179" s="28">
        <v>225</v>
      </c>
      <c r="K179" s="25">
        <v>33.966666666666661</v>
      </c>
      <c r="L179" s="30">
        <v>45096.46</v>
      </c>
      <c r="M179" s="31">
        <f t="shared" si="12"/>
        <v>40586814</v>
      </c>
      <c r="N179" s="31">
        <f t="shared" si="13"/>
        <v>40.586813999999997</v>
      </c>
      <c r="O179" s="24">
        <f t="shared" si="10"/>
        <v>1.2982489466407123</v>
      </c>
      <c r="P179" s="24">
        <f t="shared" si="11"/>
        <v>3.1986963712912089</v>
      </c>
      <c r="S179" s="51" t="s">
        <v>16</v>
      </c>
      <c r="T179" s="51" t="s">
        <v>13</v>
      </c>
      <c r="U179">
        <v>35</v>
      </c>
      <c r="V179">
        <v>21.399999999999977</v>
      </c>
      <c r="W179" s="51">
        <f t="shared" si="14"/>
        <v>1.1594159562941713</v>
      </c>
    </row>
    <row r="180" spans="1:23" x14ac:dyDescent="0.25">
      <c r="A180" s="28" t="s">
        <v>16</v>
      </c>
      <c r="B180" s="28">
        <v>3</v>
      </c>
      <c r="C180" s="28">
        <v>3</v>
      </c>
      <c r="D180" s="16" t="s">
        <v>12</v>
      </c>
      <c r="E180" s="16">
        <v>2</v>
      </c>
      <c r="F180" s="18">
        <v>41820</v>
      </c>
      <c r="G180" s="17">
        <v>0.83333333333333304</v>
      </c>
      <c r="H180" s="18">
        <v>41821</v>
      </c>
      <c r="I180" s="17">
        <v>0.77083333333333304</v>
      </c>
      <c r="J180" s="28">
        <v>230</v>
      </c>
      <c r="K180" s="25">
        <v>20.599999999999987</v>
      </c>
      <c r="L180" s="30">
        <v>45096.46</v>
      </c>
      <c r="M180" s="31">
        <f t="shared" si="12"/>
        <v>40586814</v>
      </c>
      <c r="N180" s="31">
        <f t="shared" si="13"/>
        <v>40.586813999999997</v>
      </c>
      <c r="O180" s="24">
        <f t="shared" si="10"/>
        <v>1.1510981414751309</v>
      </c>
      <c r="P180" s="24">
        <f t="shared" si="11"/>
        <v>2.8361382134481681</v>
      </c>
      <c r="S180" s="51" t="s">
        <v>16</v>
      </c>
      <c r="T180" s="51" t="s">
        <v>13</v>
      </c>
      <c r="U180">
        <v>40</v>
      </c>
      <c r="V180">
        <v>129.36666666666667</v>
      </c>
      <c r="W180" s="51">
        <f t="shared" si="14"/>
        <v>3.0636787273212676</v>
      </c>
    </row>
    <row r="181" spans="1:23" x14ac:dyDescent="0.25">
      <c r="A181" s="28" t="s">
        <v>16</v>
      </c>
      <c r="B181" s="28">
        <v>3</v>
      </c>
      <c r="C181" s="28">
        <v>3</v>
      </c>
      <c r="D181" s="16" t="s">
        <v>12</v>
      </c>
      <c r="E181" s="16">
        <v>2</v>
      </c>
      <c r="F181" s="18">
        <v>41820</v>
      </c>
      <c r="G181" s="17">
        <v>0.83333333333333304</v>
      </c>
      <c r="H181" s="18">
        <v>41821</v>
      </c>
      <c r="I181" s="17">
        <v>0.77083333333333304</v>
      </c>
      <c r="J181" s="28">
        <v>235</v>
      </c>
      <c r="K181" s="25">
        <v>8.2666666666666728</v>
      </c>
      <c r="L181" s="30">
        <v>45096.46</v>
      </c>
      <c r="M181" s="31">
        <f t="shared" si="12"/>
        <v>40586814</v>
      </c>
      <c r="N181" s="31">
        <f t="shared" si="13"/>
        <v>40.586813999999997</v>
      </c>
      <c r="O181" s="24">
        <f t="shared" si="10"/>
        <v>1.0301623306262866</v>
      </c>
      <c r="P181" s="24">
        <f t="shared" si="11"/>
        <v>2.5381699845331211</v>
      </c>
      <c r="S181" s="51" t="s">
        <v>16</v>
      </c>
      <c r="T181" s="51" t="s">
        <v>13</v>
      </c>
      <c r="U181">
        <v>45</v>
      </c>
      <c r="V181">
        <v>11.233333333333333</v>
      </c>
      <c r="W181" s="51">
        <f t="shared" si="14"/>
        <v>1.0580381510434518</v>
      </c>
    </row>
    <row r="182" spans="1:23" x14ac:dyDescent="0.25">
      <c r="A182" s="28" t="s">
        <v>16</v>
      </c>
      <c r="B182" s="28">
        <v>3</v>
      </c>
      <c r="C182" s="28">
        <v>3</v>
      </c>
      <c r="D182" s="16" t="s">
        <v>12</v>
      </c>
      <c r="E182" s="16">
        <v>2</v>
      </c>
      <c r="F182" s="18">
        <v>41820</v>
      </c>
      <c r="G182" s="17">
        <v>0.83333333333333304</v>
      </c>
      <c r="H182" s="18">
        <v>41821</v>
      </c>
      <c r="I182" s="17">
        <v>0.77083333333333304</v>
      </c>
      <c r="J182" s="28">
        <v>240</v>
      </c>
      <c r="K182" s="25">
        <v>-1.2000000000000053</v>
      </c>
      <c r="L182" s="30">
        <v>45096.46</v>
      </c>
      <c r="M182" s="31">
        <f t="shared" si="12"/>
        <v>40586814</v>
      </c>
      <c r="N182" s="31">
        <f t="shared" si="13"/>
        <v>40.586813999999997</v>
      </c>
      <c r="O182" s="24">
        <f t="shared" si="10"/>
        <v>0.94602753117983174</v>
      </c>
      <c r="P182" s="24">
        <f t="shared" si="11"/>
        <v>2.3308740892542876</v>
      </c>
      <c r="S182" s="51" t="s">
        <v>16</v>
      </c>
      <c r="T182" s="51" t="s">
        <v>13</v>
      </c>
      <c r="U182">
        <v>50</v>
      </c>
      <c r="V182">
        <v>110.7</v>
      </c>
      <c r="W182" s="51">
        <f t="shared" si="14"/>
        <v>2.5898925603828484</v>
      </c>
    </row>
    <row r="183" spans="1:23" x14ac:dyDescent="0.25">
      <c r="A183" s="28" t="s">
        <v>16</v>
      </c>
      <c r="B183" s="28">
        <v>3</v>
      </c>
      <c r="C183" s="28">
        <v>3</v>
      </c>
      <c r="D183" s="16" t="s">
        <v>12</v>
      </c>
      <c r="E183" s="16">
        <v>2</v>
      </c>
      <c r="F183" s="18">
        <v>41820</v>
      </c>
      <c r="G183" s="17">
        <v>0.83333333333333304</v>
      </c>
      <c r="H183" s="18">
        <v>41821</v>
      </c>
      <c r="I183" s="17">
        <v>0.77083333333333304</v>
      </c>
      <c r="J183" s="28">
        <v>245</v>
      </c>
      <c r="K183" s="25">
        <v>9.3333333333333552</v>
      </c>
      <c r="L183" s="30">
        <v>45096.46</v>
      </c>
      <c r="M183" s="31">
        <f t="shared" si="12"/>
        <v>40586814</v>
      </c>
      <c r="N183" s="31">
        <f t="shared" si="13"/>
        <v>40.586813999999997</v>
      </c>
      <c r="O183" s="24">
        <f t="shared" si="10"/>
        <v>1.0400995111493807</v>
      </c>
      <c r="P183" s="24">
        <f t="shared" si="11"/>
        <v>2.5626537504258913</v>
      </c>
      <c r="S183" s="51" t="s">
        <v>16</v>
      </c>
      <c r="T183" s="51" t="s">
        <v>13</v>
      </c>
      <c r="U183">
        <v>55</v>
      </c>
      <c r="V183">
        <v>152.23333333333335</v>
      </c>
      <c r="W183" s="51">
        <f t="shared" si="14"/>
        <v>3.7637522264829282</v>
      </c>
    </row>
    <row r="184" spans="1:23" x14ac:dyDescent="0.25">
      <c r="A184" s="28" t="s">
        <v>16</v>
      </c>
      <c r="B184" s="28">
        <v>3</v>
      </c>
      <c r="C184" s="28">
        <v>3</v>
      </c>
      <c r="D184" s="16" t="s">
        <v>12</v>
      </c>
      <c r="E184" s="16">
        <v>2</v>
      </c>
      <c r="F184" s="18">
        <v>41820</v>
      </c>
      <c r="G184" s="17">
        <v>0.83333333333333304</v>
      </c>
      <c r="H184" s="18">
        <v>41821</v>
      </c>
      <c r="I184" s="17">
        <v>0.77083333333333304</v>
      </c>
      <c r="J184" s="28">
        <v>250</v>
      </c>
      <c r="K184" s="25">
        <v>39.333333333333336</v>
      </c>
      <c r="L184" s="30">
        <v>45096.46</v>
      </c>
      <c r="M184" s="31">
        <f t="shared" si="12"/>
        <v>40586814</v>
      </c>
      <c r="N184" s="31">
        <f t="shared" si="13"/>
        <v>40.586813999999997</v>
      </c>
      <c r="O184" s="24">
        <f t="shared" si="10"/>
        <v>1.3624933848307172</v>
      </c>
      <c r="P184" s="24">
        <f t="shared" si="11"/>
        <v>3.3569853125961489</v>
      </c>
      <c r="S184" s="51" t="s">
        <v>16</v>
      </c>
      <c r="T184" s="51" t="s">
        <v>13</v>
      </c>
      <c r="U184">
        <v>60</v>
      </c>
      <c r="V184">
        <v>167</v>
      </c>
      <c r="W184" s="51">
        <f t="shared" si="14"/>
        <v>4.2987160813155949</v>
      </c>
    </row>
    <row r="185" spans="1:23" x14ac:dyDescent="0.25">
      <c r="A185" s="28" t="s">
        <v>16</v>
      </c>
      <c r="B185" s="28">
        <v>3</v>
      </c>
      <c r="C185" s="28">
        <v>3</v>
      </c>
      <c r="D185" s="16" t="s">
        <v>12</v>
      </c>
      <c r="E185" s="16">
        <v>2</v>
      </c>
      <c r="F185" s="18">
        <v>41820</v>
      </c>
      <c r="G185" s="17">
        <v>0.83333333333333304</v>
      </c>
      <c r="H185" s="18">
        <v>41821</v>
      </c>
      <c r="I185" s="17">
        <v>0.77083333333333304</v>
      </c>
      <c r="J185" s="28">
        <v>255</v>
      </c>
      <c r="K185" s="25">
        <v>58.799999999999983</v>
      </c>
      <c r="L185" s="30">
        <v>45096.46</v>
      </c>
      <c r="M185" s="31">
        <f t="shared" si="12"/>
        <v>40586814</v>
      </c>
      <c r="N185" s="31">
        <f t="shared" si="13"/>
        <v>40.586813999999997</v>
      </c>
      <c r="O185" s="24">
        <f t="shared" si="10"/>
        <v>1.623389735320391</v>
      </c>
      <c r="P185" s="24">
        <f t="shared" si="11"/>
        <v>3.9997959320492389</v>
      </c>
      <c r="S185" s="51" t="s">
        <v>16</v>
      </c>
      <c r="T185" s="51" t="s">
        <v>13</v>
      </c>
      <c r="U185">
        <v>65</v>
      </c>
      <c r="V185">
        <v>185.4666666666667</v>
      </c>
      <c r="W185" s="51">
        <f t="shared" si="14"/>
        <v>5.0759636687677281</v>
      </c>
    </row>
    <row r="186" spans="1:23" x14ac:dyDescent="0.25">
      <c r="A186" s="28" t="s">
        <v>16</v>
      </c>
      <c r="B186" s="28">
        <v>3</v>
      </c>
      <c r="C186" s="28">
        <v>3</v>
      </c>
      <c r="D186" s="16" t="s">
        <v>12</v>
      </c>
      <c r="E186" s="16">
        <v>2</v>
      </c>
      <c r="F186" s="18">
        <v>41820</v>
      </c>
      <c r="G186" s="17">
        <v>0.83333333333333304</v>
      </c>
      <c r="H186" s="18">
        <v>41821</v>
      </c>
      <c r="I186" s="17">
        <v>0.77083333333333304</v>
      </c>
      <c r="J186" s="28">
        <v>260</v>
      </c>
      <c r="K186" s="25">
        <v>19.199999999999982</v>
      </c>
      <c r="L186" s="30">
        <v>45096.46</v>
      </c>
      <c r="M186" s="31">
        <f t="shared" si="12"/>
        <v>40586814</v>
      </c>
      <c r="N186" s="31">
        <f t="shared" si="13"/>
        <v>40.586813999999997</v>
      </c>
      <c r="O186" s="24">
        <f t="shared" si="10"/>
        <v>1.1366852964973388</v>
      </c>
      <c r="P186" s="24">
        <f t="shared" si="11"/>
        <v>2.8006270620239837</v>
      </c>
      <c r="S186" s="51" t="s">
        <v>16</v>
      </c>
      <c r="T186" s="51" t="s">
        <v>13</v>
      </c>
      <c r="U186">
        <v>70</v>
      </c>
      <c r="V186">
        <v>204.10000000000002</v>
      </c>
      <c r="W186" s="51">
        <f t="shared" si="14"/>
        <v>6.002742165303518</v>
      </c>
    </row>
    <row r="187" spans="1:23" x14ac:dyDescent="0.25">
      <c r="A187" s="28" t="s">
        <v>16</v>
      </c>
      <c r="B187" s="28">
        <v>3</v>
      </c>
      <c r="C187" s="28">
        <v>3</v>
      </c>
      <c r="D187" s="16" t="s">
        <v>12</v>
      </c>
      <c r="E187" s="16">
        <v>2</v>
      </c>
      <c r="F187" s="18">
        <v>41820</v>
      </c>
      <c r="G187" s="17">
        <v>0.83333333333333304</v>
      </c>
      <c r="H187" s="18">
        <v>41821</v>
      </c>
      <c r="I187" s="17">
        <v>0.77083333333333304</v>
      </c>
      <c r="J187" s="28">
        <v>265</v>
      </c>
      <c r="K187" s="25">
        <v>45.566666666666663</v>
      </c>
      <c r="L187" s="30">
        <v>45096.46</v>
      </c>
      <c r="M187" s="31">
        <f t="shared" si="12"/>
        <v>40586814</v>
      </c>
      <c r="N187" s="31">
        <f t="shared" si="13"/>
        <v>40.586813999999997</v>
      </c>
      <c r="O187" s="24">
        <f t="shared" si="10"/>
        <v>1.4411139520933016</v>
      </c>
      <c r="P187" s="24">
        <f t="shared" si="11"/>
        <v>3.550694942680896</v>
      </c>
      <c r="S187" s="51" t="s">
        <v>16</v>
      </c>
      <c r="T187" s="51" t="s">
        <v>13</v>
      </c>
      <c r="U187">
        <v>75</v>
      </c>
      <c r="V187">
        <v>198.86666666666667</v>
      </c>
      <c r="W187" s="51">
        <f t="shared" si="14"/>
        <v>5.726567965470081</v>
      </c>
    </row>
    <row r="188" spans="1:23" x14ac:dyDescent="0.25">
      <c r="A188" s="28" t="s">
        <v>16</v>
      </c>
      <c r="B188" s="28">
        <v>3</v>
      </c>
      <c r="C188" s="28">
        <v>3</v>
      </c>
      <c r="D188" s="16" t="s">
        <v>12</v>
      </c>
      <c r="E188" s="16">
        <v>2</v>
      </c>
      <c r="F188" s="18">
        <v>41820</v>
      </c>
      <c r="G188" s="17">
        <v>0.83333333333333304</v>
      </c>
      <c r="H188" s="18">
        <v>41821</v>
      </c>
      <c r="I188" s="17">
        <v>0.77083333333333304</v>
      </c>
      <c r="J188" s="28">
        <v>270</v>
      </c>
      <c r="K188" s="25">
        <v>52.9</v>
      </c>
      <c r="L188" s="30">
        <v>45096.46</v>
      </c>
      <c r="M188" s="31">
        <f t="shared" si="12"/>
        <v>40586814</v>
      </c>
      <c r="N188" s="31">
        <f t="shared" si="13"/>
        <v>40.586813999999997</v>
      </c>
      <c r="O188" s="24">
        <f t="shared" si="10"/>
        <v>1.5394364261067381</v>
      </c>
      <c r="P188" s="24">
        <f t="shared" si="11"/>
        <v>3.7929472022779076</v>
      </c>
      <c r="S188" s="51" t="s">
        <v>16</v>
      </c>
      <c r="T188" s="51" t="s">
        <v>13</v>
      </c>
      <c r="U188">
        <v>80</v>
      </c>
      <c r="V188">
        <v>18.033333333333324</v>
      </c>
      <c r="W188" s="51">
        <f t="shared" si="14"/>
        <v>1.1248125419263468</v>
      </c>
    </row>
    <row r="189" spans="1:23" x14ac:dyDescent="0.25">
      <c r="A189" s="28" t="s">
        <v>16</v>
      </c>
      <c r="B189" s="28">
        <v>3</v>
      </c>
      <c r="C189" s="28">
        <v>3</v>
      </c>
      <c r="D189" s="16" t="s">
        <v>12</v>
      </c>
      <c r="E189" s="16">
        <v>2</v>
      </c>
      <c r="F189" s="18">
        <v>41820</v>
      </c>
      <c r="G189" s="17">
        <v>0.83333333333333304</v>
      </c>
      <c r="H189" s="18">
        <v>41821</v>
      </c>
      <c r="I189" s="17">
        <v>0.77083333333333304</v>
      </c>
      <c r="J189" s="28">
        <v>275</v>
      </c>
      <c r="K189" s="25">
        <v>41.999999999999979</v>
      </c>
      <c r="L189" s="30">
        <v>45096.46</v>
      </c>
      <c r="M189" s="31">
        <f t="shared" si="12"/>
        <v>40586814</v>
      </c>
      <c r="N189" s="31">
        <f t="shared" si="13"/>
        <v>40.586813999999997</v>
      </c>
      <c r="O189" s="24">
        <f t="shared" si="10"/>
        <v>1.3955887822721242</v>
      </c>
      <c r="P189" s="24">
        <f t="shared" si="11"/>
        <v>3.4385275529932562</v>
      </c>
      <c r="S189" s="51" t="s">
        <v>16</v>
      </c>
      <c r="T189" s="51" t="s">
        <v>13</v>
      </c>
      <c r="U189">
        <v>85</v>
      </c>
      <c r="V189">
        <v>14.866666666666658</v>
      </c>
      <c r="W189" s="51">
        <f t="shared" si="14"/>
        <v>1.0932078899825637</v>
      </c>
    </row>
    <row r="190" spans="1:23" x14ac:dyDescent="0.25">
      <c r="A190" s="28" t="s">
        <v>16</v>
      </c>
      <c r="B190" s="28">
        <v>3</v>
      </c>
      <c r="C190" s="28">
        <v>3</v>
      </c>
      <c r="D190" s="16" t="s">
        <v>12</v>
      </c>
      <c r="E190" s="16">
        <v>2</v>
      </c>
      <c r="F190" s="18">
        <v>41820</v>
      </c>
      <c r="G190" s="17">
        <v>0.83333333333333304</v>
      </c>
      <c r="H190" s="18">
        <v>41821</v>
      </c>
      <c r="I190" s="17">
        <v>0.77083333333333304</v>
      </c>
      <c r="J190" s="28">
        <v>280</v>
      </c>
      <c r="K190" s="25">
        <v>52.066666666666684</v>
      </c>
      <c r="L190" s="30">
        <v>45096.46</v>
      </c>
      <c r="M190" s="31">
        <f t="shared" si="12"/>
        <v>40586814</v>
      </c>
      <c r="N190" s="31">
        <f t="shared" si="13"/>
        <v>40.586813999999997</v>
      </c>
      <c r="O190" s="24">
        <f t="shared" si="10"/>
        <v>1.5279338415214474</v>
      </c>
      <c r="P190" s="24">
        <f t="shared" si="11"/>
        <v>3.764606508708586</v>
      </c>
      <c r="S190" s="51" t="s">
        <v>16</v>
      </c>
      <c r="T190" s="51" t="s">
        <v>13</v>
      </c>
      <c r="U190">
        <v>90</v>
      </c>
      <c r="V190">
        <v>59.633333333333333</v>
      </c>
      <c r="W190" s="51">
        <f t="shared" si="14"/>
        <v>1.6356109305305335</v>
      </c>
    </row>
    <row r="191" spans="1:23" x14ac:dyDescent="0.25">
      <c r="A191" s="28" t="s">
        <v>16</v>
      </c>
      <c r="B191" s="16">
        <v>3</v>
      </c>
      <c r="C191" s="16">
        <v>3</v>
      </c>
      <c r="D191" s="16" t="s">
        <v>12</v>
      </c>
      <c r="E191" s="16">
        <v>2</v>
      </c>
      <c r="F191" s="18">
        <v>41834</v>
      </c>
      <c r="G191" s="17">
        <v>0.72916666666666696</v>
      </c>
      <c r="H191" s="18">
        <v>41835</v>
      </c>
      <c r="I191" s="17">
        <v>0.70833333333333304</v>
      </c>
      <c r="J191" s="28">
        <v>285</v>
      </c>
      <c r="K191" s="25">
        <v>34.699999999999989</v>
      </c>
      <c r="L191" s="30">
        <v>40064.949999999997</v>
      </c>
      <c r="M191" s="31">
        <f t="shared" si="12"/>
        <v>36058455</v>
      </c>
      <c r="N191" s="31">
        <f t="shared" si="13"/>
        <v>36.058455000000002</v>
      </c>
      <c r="O191" s="24">
        <f t="shared" si="10"/>
        <v>1.3068457278602723</v>
      </c>
      <c r="P191" s="24">
        <f t="shared" si="11"/>
        <v>3.6242421586290159</v>
      </c>
      <c r="S191" s="51" t="s">
        <v>16</v>
      </c>
      <c r="T191" s="51" t="s">
        <v>13</v>
      </c>
      <c r="U191">
        <v>95</v>
      </c>
      <c r="V191">
        <v>174.20000000000002</v>
      </c>
      <c r="W191" s="51">
        <f t="shared" si="14"/>
        <v>4.5864962684516595</v>
      </c>
    </row>
    <row r="192" spans="1:23" x14ac:dyDescent="0.25">
      <c r="A192" s="28" t="s">
        <v>16</v>
      </c>
      <c r="B192" s="16">
        <v>3</v>
      </c>
      <c r="C192" s="16">
        <v>3</v>
      </c>
      <c r="D192" s="16" t="s">
        <v>12</v>
      </c>
      <c r="E192" s="16">
        <v>2</v>
      </c>
      <c r="F192" s="18">
        <v>41834</v>
      </c>
      <c r="G192" s="17">
        <v>0.72916666666666696</v>
      </c>
      <c r="H192" s="18">
        <v>41835</v>
      </c>
      <c r="I192" s="17">
        <v>0.70833333333333304</v>
      </c>
      <c r="J192" s="28">
        <v>290</v>
      </c>
      <c r="K192" s="25">
        <v>4.4333333333333558</v>
      </c>
      <c r="L192" s="30">
        <v>40064.949999999997</v>
      </c>
      <c r="M192" s="31">
        <f t="shared" si="12"/>
        <v>36058455</v>
      </c>
      <c r="N192" s="31">
        <f t="shared" si="13"/>
        <v>36.058455000000002</v>
      </c>
      <c r="O192" s="24">
        <f t="shared" si="10"/>
        <v>0.99522781560231588</v>
      </c>
      <c r="P192" s="24">
        <f t="shared" si="11"/>
        <v>2.7600400949023349</v>
      </c>
      <c r="S192" s="51" t="s">
        <v>16</v>
      </c>
      <c r="T192" s="51" t="s">
        <v>13</v>
      </c>
      <c r="U192">
        <v>100</v>
      </c>
      <c r="V192">
        <v>210.5</v>
      </c>
      <c r="W192" s="51">
        <f t="shared" si="14"/>
        <v>6.3586519184272223</v>
      </c>
    </row>
    <row r="193" spans="1:23" x14ac:dyDescent="0.25">
      <c r="A193" s="28" t="s">
        <v>16</v>
      </c>
      <c r="B193" s="16">
        <v>3</v>
      </c>
      <c r="C193" s="16">
        <v>3</v>
      </c>
      <c r="D193" s="16" t="s">
        <v>12</v>
      </c>
      <c r="E193" s="16">
        <v>2</v>
      </c>
      <c r="F193" s="18">
        <v>41834</v>
      </c>
      <c r="G193" s="17">
        <v>0.72916666666666696</v>
      </c>
      <c r="H193" s="18">
        <v>41835</v>
      </c>
      <c r="I193" s="17">
        <v>0.70833333333333304</v>
      </c>
      <c r="J193" s="28">
        <v>295</v>
      </c>
      <c r="K193" s="25">
        <v>5.9666666666666783</v>
      </c>
      <c r="L193" s="30">
        <v>40064.949999999997</v>
      </c>
      <c r="M193" s="31">
        <f t="shared" si="12"/>
        <v>36058455</v>
      </c>
      <c r="N193" s="31">
        <f t="shared" si="13"/>
        <v>36.058455000000002</v>
      </c>
      <c r="O193" s="24">
        <f t="shared" si="10"/>
        <v>1.009057162480046</v>
      </c>
      <c r="P193" s="24">
        <f t="shared" si="11"/>
        <v>2.7983926723428554</v>
      </c>
      <c r="S193" s="51" t="s">
        <v>16</v>
      </c>
      <c r="T193" s="51" t="s">
        <v>13</v>
      </c>
      <c r="U193">
        <v>105</v>
      </c>
      <c r="V193">
        <v>25.699999999999989</v>
      </c>
      <c r="W193" s="51">
        <f t="shared" si="14"/>
        <v>1.2051648859240802</v>
      </c>
    </row>
    <row r="194" spans="1:23" x14ac:dyDescent="0.25">
      <c r="A194" s="28" t="s">
        <v>16</v>
      </c>
      <c r="B194" s="16">
        <v>3</v>
      </c>
      <c r="C194" s="16">
        <v>3</v>
      </c>
      <c r="D194" s="16" t="s">
        <v>12</v>
      </c>
      <c r="E194" s="16">
        <v>2</v>
      </c>
      <c r="F194" s="18">
        <v>41834</v>
      </c>
      <c r="G194" s="17">
        <v>0.72916666666666696</v>
      </c>
      <c r="H194" s="18">
        <v>41835</v>
      </c>
      <c r="I194" s="17">
        <v>0.70833333333333304</v>
      </c>
      <c r="J194" s="28">
        <v>300</v>
      </c>
      <c r="K194" s="25">
        <v>32.000000000000036</v>
      </c>
      <c r="L194" s="30">
        <v>40064.949999999997</v>
      </c>
      <c r="M194" s="31">
        <f t="shared" si="12"/>
        <v>36058455</v>
      </c>
      <c r="N194" s="31">
        <f t="shared" si="13"/>
        <v>36.058455000000002</v>
      </c>
      <c r="O194" s="24">
        <f t="shared" ref="O194:O234" si="15">0.9563*EXP(0.009*K194)</f>
        <v>1.2754721099331932</v>
      </c>
      <c r="P194" s="24">
        <f t="shared" ref="P194:P234" si="16">O194/N194*100</f>
        <v>3.5372344986306072</v>
      </c>
      <c r="S194" s="51" t="s">
        <v>16</v>
      </c>
      <c r="T194" s="51" t="s">
        <v>13</v>
      </c>
      <c r="U194">
        <v>110</v>
      </c>
      <c r="V194">
        <v>65.450000000000017</v>
      </c>
      <c r="W194" s="51">
        <f t="shared" si="14"/>
        <v>1.7235160034587467</v>
      </c>
    </row>
    <row r="195" spans="1:23" x14ac:dyDescent="0.25">
      <c r="A195" s="28" t="s">
        <v>16</v>
      </c>
      <c r="B195" s="16">
        <v>3</v>
      </c>
      <c r="C195" s="16">
        <v>3</v>
      </c>
      <c r="D195" s="16" t="s">
        <v>12</v>
      </c>
      <c r="E195" s="16">
        <v>2</v>
      </c>
      <c r="F195" s="18">
        <v>41834</v>
      </c>
      <c r="G195" s="17">
        <v>0.72916666666666696</v>
      </c>
      <c r="H195" s="18">
        <v>41835</v>
      </c>
      <c r="I195" s="17">
        <v>0.70833333333333304</v>
      </c>
      <c r="J195" s="28">
        <v>305</v>
      </c>
      <c r="K195" s="25">
        <v>39.53333333333336</v>
      </c>
      <c r="L195" s="30">
        <v>40064.949999999997</v>
      </c>
      <c r="M195" s="31">
        <f t="shared" ref="M195:M234" si="17">L195*15*60</f>
        <v>36058455</v>
      </c>
      <c r="N195" s="31">
        <f t="shared" ref="N195:N234" si="18">M195/1000000</f>
        <v>36.058455000000002</v>
      </c>
      <c r="O195" s="24">
        <f t="shared" si="15"/>
        <v>1.3649480814876362</v>
      </c>
      <c r="P195" s="24">
        <f t="shared" si="16"/>
        <v>3.7853759443870683</v>
      </c>
      <c r="S195" s="51" t="s">
        <v>16</v>
      </c>
      <c r="T195" s="48" t="s">
        <v>17</v>
      </c>
      <c r="U195">
        <v>115</v>
      </c>
      <c r="V195">
        <v>22.933333333333319</v>
      </c>
      <c r="W195" s="51">
        <f t="shared" ref="W195:W258" si="19">0.9563*EXP(0.009*V195)</f>
        <v>1.1755268056733794</v>
      </c>
    </row>
    <row r="196" spans="1:23" x14ac:dyDescent="0.25">
      <c r="A196" s="28" t="s">
        <v>16</v>
      </c>
      <c r="B196" s="16">
        <v>3</v>
      </c>
      <c r="C196" s="16">
        <v>3</v>
      </c>
      <c r="D196" s="16" t="s">
        <v>12</v>
      </c>
      <c r="E196" s="16">
        <v>2</v>
      </c>
      <c r="F196" s="18">
        <v>41834</v>
      </c>
      <c r="G196" s="17">
        <v>0.72916666666666696</v>
      </c>
      <c r="H196" s="18">
        <v>41835</v>
      </c>
      <c r="I196" s="17">
        <v>0.70833333333333304</v>
      </c>
      <c r="J196" s="28">
        <v>310</v>
      </c>
      <c r="K196" s="25">
        <v>42.500000000000021</v>
      </c>
      <c r="L196" s="30">
        <v>40064.949999999997</v>
      </c>
      <c r="M196" s="31">
        <f t="shared" si="17"/>
        <v>36058455</v>
      </c>
      <c r="N196" s="31">
        <f t="shared" si="18"/>
        <v>36.058455000000002</v>
      </c>
      <c r="O196" s="24">
        <f t="shared" si="15"/>
        <v>1.4018830833481406</v>
      </c>
      <c r="P196" s="24">
        <f t="shared" si="16"/>
        <v>3.8878068495950266</v>
      </c>
      <c r="S196" s="51" t="s">
        <v>16</v>
      </c>
      <c r="T196" s="51" t="s">
        <v>17</v>
      </c>
      <c r="U196">
        <v>120</v>
      </c>
      <c r="V196">
        <v>44.4</v>
      </c>
      <c r="W196" s="51">
        <f t="shared" si="19"/>
        <v>1.4260614196863457</v>
      </c>
    </row>
    <row r="197" spans="1:23" x14ac:dyDescent="0.25">
      <c r="A197" s="28" t="s">
        <v>16</v>
      </c>
      <c r="B197" s="16">
        <v>3</v>
      </c>
      <c r="C197" s="16">
        <v>3</v>
      </c>
      <c r="D197" s="16" t="s">
        <v>12</v>
      </c>
      <c r="E197" s="16">
        <v>2</v>
      </c>
      <c r="F197" s="18">
        <v>41834</v>
      </c>
      <c r="G197" s="17">
        <v>0.72916666666666696</v>
      </c>
      <c r="H197" s="18">
        <v>41835</v>
      </c>
      <c r="I197" s="17">
        <v>0.70833333333333304</v>
      </c>
      <c r="J197" s="28">
        <v>315</v>
      </c>
      <c r="K197" s="25">
        <v>55.133333333333361</v>
      </c>
      <c r="L197" s="30">
        <v>40064.949999999997</v>
      </c>
      <c r="M197" s="31">
        <f t="shared" si="17"/>
        <v>36058455</v>
      </c>
      <c r="N197" s="31">
        <f t="shared" si="18"/>
        <v>36.058455000000002</v>
      </c>
      <c r="O197" s="24">
        <f t="shared" si="15"/>
        <v>1.5706921661635118</v>
      </c>
      <c r="P197" s="24">
        <f t="shared" si="16"/>
        <v>4.3559608035438897</v>
      </c>
      <c r="S197" s="51" t="s">
        <v>16</v>
      </c>
      <c r="T197" s="51" t="s">
        <v>17</v>
      </c>
      <c r="U197">
        <v>125</v>
      </c>
      <c r="V197">
        <v>50.9</v>
      </c>
      <c r="W197" s="51">
        <f t="shared" si="19"/>
        <v>1.5119744695149668</v>
      </c>
    </row>
    <row r="198" spans="1:23" x14ac:dyDescent="0.25">
      <c r="A198" s="28" t="s">
        <v>16</v>
      </c>
      <c r="B198" s="16">
        <v>3</v>
      </c>
      <c r="C198" s="16">
        <v>3</v>
      </c>
      <c r="D198" s="16" t="s">
        <v>12</v>
      </c>
      <c r="E198" s="16">
        <v>2</v>
      </c>
      <c r="F198" s="18">
        <v>41834</v>
      </c>
      <c r="G198" s="17">
        <v>0.72916666666666696</v>
      </c>
      <c r="H198" s="18">
        <v>41835</v>
      </c>
      <c r="I198" s="17">
        <v>0.70833333333333304</v>
      </c>
      <c r="J198" s="28">
        <v>320</v>
      </c>
      <c r="K198" s="25">
        <v>43.266666666666687</v>
      </c>
      <c r="L198" s="30">
        <v>40064.949999999997</v>
      </c>
      <c r="M198" s="31">
        <f t="shared" si="17"/>
        <v>36058455</v>
      </c>
      <c r="N198" s="31">
        <f t="shared" si="18"/>
        <v>36.058455000000002</v>
      </c>
      <c r="O198" s="24">
        <f t="shared" si="15"/>
        <v>1.4115895253378292</v>
      </c>
      <c r="P198" s="24">
        <f t="shared" si="16"/>
        <v>3.9147254793302411</v>
      </c>
      <c r="S198" s="51" t="s">
        <v>16</v>
      </c>
      <c r="T198" s="51" t="s">
        <v>17</v>
      </c>
      <c r="U198">
        <v>130</v>
      </c>
      <c r="V198">
        <v>57.699999999999989</v>
      </c>
      <c r="W198" s="51">
        <f t="shared" si="19"/>
        <v>1.6073974692742674</v>
      </c>
    </row>
    <row r="199" spans="1:23" x14ac:dyDescent="0.25">
      <c r="A199" s="28" t="s">
        <v>16</v>
      </c>
      <c r="B199" s="16">
        <v>3</v>
      </c>
      <c r="C199" s="16">
        <v>3</v>
      </c>
      <c r="D199" s="16" t="s">
        <v>12</v>
      </c>
      <c r="E199" s="16">
        <v>2</v>
      </c>
      <c r="F199" s="18">
        <v>41834</v>
      </c>
      <c r="G199" s="17">
        <v>0.72916666666666696</v>
      </c>
      <c r="H199" s="18">
        <v>41835</v>
      </c>
      <c r="I199" s="17">
        <v>0.70833333333333304</v>
      </c>
      <c r="J199" s="28">
        <v>325</v>
      </c>
      <c r="K199" s="25">
        <v>64.03333333333336</v>
      </c>
      <c r="L199" s="30">
        <v>40064.949999999997</v>
      </c>
      <c r="M199" s="31">
        <f t="shared" si="17"/>
        <v>36058455</v>
      </c>
      <c r="N199" s="31">
        <f t="shared" si="18"/>
        <v>36.058455000000002</v>
      </c>
      <c r="O199" s="24">
        <f t="shared" si="15"/>
        <v>1.7016806704622258</v>
      </c>
      <c r="P199" s="24">
        <f t="shared" si="16"/>
        <v>4.7192279049732599</v>
      </c>
      <c r="S199" s="51" t="s">
        <v>16</v>
      </c>
      <c r="T199" s="51" t="s">
        <v>17</v>
      </c>
      <c r="U199">
        <v>135</v>
      </c>
      <c r="V199">
        <v>9.2333333333333325</v>
      </c>
      <c r="W199" s="51">
        <f t="shared" si="19"/>
        <v>1.0391638427033045</v>
      </c>
    </row>
    <row r="200" spans="1:23" x14ac:dyDescent="0.25">
      <c r="A200" s="28" t="s">
        <v>16</v>
      </c>
      <c r="B200" s="16">
        <v>3</v>
      </c>
      <c r="C200" s="16">
        <v>3</v>
      </c>
      <c r="D200" s="16" t="s">
        <v>12</v>
      </c>
      <c r="E200" s="16">
        <v>2</v>
      </c>
      <c r="F200" s="18">
        <v>41834</v>
      </c>
      <c r="G200" s="17">
        <v>0.72916666666666696</v>
      </c>
      <c r="H200" s="18">
        <v>41835</v>
      </c>
      <c r="I200" s="17">
        <v>0.70833333333333304</v>
      </c>
      <c r="J200" s="28">
        <v>330</v>
      </c>
      <c r="K200" s="25">
        <v>22.53333333333336</v>
      </c>
      <c r="L200" s="30">
        <v>40064.949999999997</v>
      </c>
      <c r="M200" s="31">
        <f t="shared" si="17"/>
        <v>36058455</v>
      </c>
      <c r="N200" s="31">
        <f t="shared" si="18"/>
        <v>36.058455000000002</v>
      </c>
      <c r="O200" s="24">
        <f t="shared" si="15"/>
        <v>1.1713025174539808</v>
      </c>
      <c r="P200" s="24">
        <f t="shared" si="16"/>
        <v>3.248343606108417</v>
      </c>
      <c r="S200" s="51" t="s">
        <v>16</v>
      </c>
      <c r="T200" s="51" t="s">
        <v>17</v>
      </c>
      <c r="U200">
        <v>140</v>
      </c>
      <c r="V200">
        <v>35.499999999999979</v>
      </c>
      <c r="W200" s="51">
        <f t="shared" si="19"/>
        <v>1.3162889719849356</v>
      </c>
    </row>
    <row r="201" spans="1:23" x14ac:dyDescent="0.25">
      <c r="A201" s="28" t="s">
        <v>16</v>
      </c>
      <c r="B201" s="16">
        <v>3</v>
      </c>
      <c r="C201" s="16">
        <v>3</v>
      </c>
      <c r="D201" s="16" t="s">
        <v>12</v>
      </c>
      <c r="E201" s="16">
        <v>2</v>
      </c>
      <c r="F201" s="18">
        <v>41834</v>
      </c>
      <c r="G201" s="17">
        <v>0.72916666666666696</v>
      </c>
      <c r="H201" s="18">
        <v>41835</v>
      </c>
      <c r="I201" s="17">
        <v>0.70833333333333304</v>
      </c>
      <c r="J201" s="28">
        <v>335</v>
      </c>
      <c r="K201" s="25">
        <v>38.100000000000023</v>
      </c>
      <c r="L201" s="30">
        <v>40064.949999999997</v>
      </c>
      <c r="M201" s="31">
        <f t="shared" si="17"/>
        <v>36058455</v>
      </c>
      <c r="N201" s="31">
        <f t="shared" si="18"/>
        <v>36.058455000000002</v>
      </c>
      <c r="O201" s="24">
        <f t="shared" si="15"/>
        <v>1.3474533349592781</v>
      </c>
      <c r="P201" s="24">
        <f t="shared" si="16"/>
        <v>3.7368582069289382</v>
      </c>
      <c r="S201" s="51" t="s">
        <v>16</v>
      </c>
      <c r="T201" s="51" t="s">
        <v>17</v>
      </c>
      <c r="U201">
        <v>145</v>
      </c>
      <c r="V201">
        <v>38.733333333333327</v>
      </c>
      <c r="W201" s="51">
        <f t="shared" si="19"/>
        <v>1.3551557499971261</v>
      </c>
    </row>
    <row r="202" spans="1:23" x14ac:dyDescent="0.25">
      <c r="A202" s="28" t="s">
        <v>16</v>
      </c>
      <c r="B202" s="16">
        <v>3</v>
      </c>
      <c r="C202" s="16">
        <v>3</v>
      </c>
      <c r="D202" s="16" t="s">
        <v>12</v>
      </c>
      <c r="E202" s="16">
        <v>2</v>
      </c>
      <c r="F202" s="18">
        <v>41834</v>
      </c>
      <c r="G202" s="17">
        <v>0.72916666666666696</v>
      </c>
      <c r="H202" s="18">
        <v>41835</v>
      </c>
      <c r="I202" s="17">
        <v>0.70833333333333304</v>
      </c>
      <c r="J202" s="28">
        <v>340</v>
      </c>
      <c r="K202" s="25">
        <v>30.900000000000034</v>
      </c>
      <c r="L202" s="30">
        <v>40064.949999999997</v>
      </c>
      <c r="M202" s="31">
        <f t="shared" si="17"/>
        <v>36058455</v>
      </c>
      <c r="N202" s="31">
        <f t="shared" si="18"/>
        <v>36.058455000000002</v>
      </c>
      <c r="O202" s="24">
        <f t="shared" si="15"/>
        <v>1.2629072348002126</v>
      </c>
      <c r="P202" s="24">
        <f t="shared" si="16"/>
        <v>3.5023886486545601</v>
      </c>
      <c r="S202" s="51" t="s">
        <v>16</v>
      </c>
      <c r="T202" s="51" t="s">
        <v>17</v>
      </c>
      <c r="U202">
        <v>150</v>
      </c>
      <c r="V202">
        <v>17.533333333333324</v>
      </c>
      <c r="W202" s="51">
        <f t="shared" si="19"/>
        <v>1.1197622571507759</v>
      </c>
    </row>
    <row r="203" spans="1:23" x14ac:dyDescent="0.25">
      <c r="A203" s="28" t="s">
        <v>16</v>
      </c>
      <c r="B203" s="16">
        <v>3</v>
      </c>
      <c r="C203" s="16">
        <v>3</v>
      </c>
      <c r="D203" s="16" t="s">
        <v>12</v>
      </c>
      <c r="E203" s="16">
        <v>2</v>
      </c>
      <c r="F203" s="18">
        <v>41834</v>
      </c>
      <c r="G203" s="17">
        <v>0.72916666666666696</v>
      </c>
      <c r="H203" s="18">
        <v>41835</v>
      </c>
      <c r="I203" s="17">
        <v>0.70833333333333304</v>
      </c>
      <c r="J203" s="28">
        <v>345</v>
      </c>
      <c r="K203" s="25">
        <v>36.066666666666698</v>
      </c>
      <c r="L203" s="30">
        <v>40064.949999999997</v>
      </c>
      <c r="M203" s="31">
        <f t="shared" si="17"/>
        <v>36058455</v>
      </c>
      <c r="N203" s="31">
        <f t="shared" si="18"/>
        <v>36.058455000000002</v>
      </c>
      <c r="O203" s="24">
        <f t="shared" si="15"/>
        <v>1.3230191932184567</v>
      </c>
      <c r="P203" s="24">
        <f t="shared" si="16"/>
        <v>3.6690956204819556</v>
      </c>
      <c r="S203" s="51" t="s">
        <v>16</v>
      </c>
      <c r="T203" s="51" t="s">
        <v>17</v>
      </c>
      <c r="U203">
        <v>155</v>
      </c>
      <c r="V203">
        <v>48.533333333333324</v>
      </c>
      <c r="W203" s="51">
        <f t="shared" si="19"/>
        <v>1.480109974889827</v>
      </c>
    </row>
    <row r="204" spans="1:23" x14ac:dyDescent="0.25">
      <c r="A204" s="28" t="s">
        <v>16</v>
      </c>
      <c r="B204" s="16">
        <v>3</v>
      </c>
      <c r="C204" s="16">
        <v>3</v>
      </c>
      <c r="D204" s="16" t="s">
        <v>12</v>
      </c>
      <c r="E204" s="16">
        <v>2</v>
      </c>
      <c r="F204" s="18">
        <v>41834</v>
      </c>
      <c r="G204" s="17">
        <v>0.72916666666666696</v>
      </c>
      <c r="H204" s="18">
        <v>41835</v>
      </c>
      <c r="I204" s="17">
        <v>0.70833333333333304</v>
      </c>
      <c r="J204" s="28">
        <v>350</v>
      </c>
      <c r="K204" s="25">
        <v>28.800000000000011</v>
      </c>
      <c r="L204" s="30">
        <v>40064.949999999997</v>
      </c>
      <c r="M204" s="31">
        <f t="shared" si="17"/>
        <v>36058455</v>
      </c>
      <c r="N204" s="31">
        <f t="shared" si="18"/>
        <v>36.058455000000002</v>
      </c>
      <c r="O204" s="24">
        <f t="shared" si="15"/>
        <v>1.2392624352605184</v>
      </c>
      <c r="P204" s="24">
        <f t="shared" si="16"/>
        <v>3.4368151249423149</v>
      </c>
      <c r="S204" s="51" t="s">
        <v>16</v>
      </c>
      <c r="T204" s="51" t="s">
        <v>17</v>
      </c>
      <c r="U204">
        <v>160</v>
      </c>
      <c r="V204">
        <v>20.366666666666656</v>
      </c>
      <c r="W204" s="51">
        <f t="shared" si="19"/>
        <v>1.1486833717736475</v>
      </c>
    </row>
    <row r="205" spans="1:23" x14ac:dyDescent="0.25">
      <c r="A205" s="28" t="s">
        <v>16</v>
      </c>
      <c r="B205" s="16">
        <v>3</v>
      </c>
      <c r="C205" s="16">
        <v>3</v>
      </c>
      <c r="D205" s="16" t="s">
        <v>12</v>
      </c>
      <c r="E205" s="16">
        <v>2</v>
      </c>
      <c r="F205" s="18">
        <v>41834</v>
      </c>
      <c r="G205" s="17">
        <v>0.72916666666666696</v>
      </c>
      <c r="H205" s="18">
        <v>41835</v>
      </c>
      <c r="I205" s="17">
        <v>0.70833333333333304</v>
      </c>
      <c r="J205" s="28">
        <v>355</v>
      </c>
      <c r="K205" s="25">
        <v>26.500000000000039</v>
      </c>
      <c r="L205" s="30">
        <v>40064.949999999997</v>
      </c>
      <c r="M205" s="31">
        <f t="shared" si="17"/>
        <v>36058455</v>
      </c>
      <c r="N205" s="31">
        <f t="shared" si="18"/>
        <v>36.058455000000002</v>
      </c>
      <c r="O205" s="24">
        <f t="shared" si="15"/>
        <v>1.2138733860826165</v>
      </c>
      <c r="P205" s="24">
        <f t="shared" si="16"/>
        <v>3.3664043178849914</v>
      </c>
      <c r="S205" s="51" t="s">
        <v>16</v>
      </c>
      <c r="T205" s="51" t="s">
        <v>17</v>
      </c>
      <c r="U205">
        <v>165</v>
      </c>
      <c r="V205">
        <v>25.949999999999982</v>
      </c>
      <c r="W205" s="51">
        <f t="shared" si="19"/>
        <v>1.2078795597802445</v>
      </c>
    </row>
    <row r="206" spans="1:23" x14ac:dyDescent="0.25">
      <c r="A206" s="28" t="s">
        <v>16</v>
      </c>
      <c r="B206" s="16">
        <v>3</v>
      </c>
      <c r="C206" s="16">
        <v>3</v>
      </c>
      <c r="D206" s="16" t="s">
        <v>12</v>
      </c>
      <c r="E206" s="16">
        <v>2</v>
      </c>
      <c r="F206" s="18">
        <v>41834</v>
      </c>
      <c r="G206" s="17">
        <v>0.72916666666666696</v>
      </c>
      <c r="H206" s="18">
        <v>41835</v>
      </c>
      <c r="I206" s="17">
        <v>0.70833333333333304</v>
      </c>
      <c r="J206" s="28">
        <v>360</v>
      </c>
      <c r="K206" s="25">
        <v>39.800000000000011</v>
      </c>
      <c r="L206" s="30">
        <v>40064.949999999997</v>
      </c>
      <c r="M206" s="31">
        <f t="shared" si="17"/>
        <v>36058455</v>
      </c>
      <c r="N206" s="31">
        <f t="shared" si="18"/>
        <v>36.058455000000002</v>
      </c>
      <c r="O206" s="24">
        <f t="shared" si="15"/>
        <v>1.3682278910804091</v>
      </c>
      <c r="P206" s="24">
        <f t="shared" si="16"/>
        <v>3.7944717572630577</v>
      </c>
      <c r="S206" s="51" t="s">
        <v>16</v>
      </c>
      <c r="T206" s="51" t="s">
        <v>17</v>
      </c>
      <c r="U206">
        <v>170</v>
      </c>
      <c r="V206">
        <v>11.766666666666673</v>
      </c>
      <c r="W206" s="51">
        <f t="shared" si="19"/>
        <v>1.0631289422931443</v>
      </c>
    </row>
    <row r="207" spans="1:23" x14ac:dyDescent="0.25">
      <c r="A207" s="28" t="s">
        <v>16</v>
      </c>
      <c r="B207" s="16">
        <v>3</v>
      </c>
      <c r="C207" s="16">
        <v>3</v>
      </c>
      <c r="D207" s="16" t="s">
        <v>12</v>
      </c>
      <c r="E207" s="16">
        <v>2</v>
      </c>
      <c r="F207" s="18">
        <v>41834</v>
      </c>
      <c r="G207" s="17">
        <v>0.72916666666666696</v>
      </c>
      <c r="H207" s="18">
        <v>41835</v>
      </c>
      <c r="I207" s="17">
        <v>0.70833333333333304</v>
      </c>
      <c r="J207" s="28">
        <v>365</v>
      </c>
      <c r="K207" s="25">
        <v>60.800000000000033</v>
      </c>
      <c r="L207" s="30">
        <v>40064.949999999997</v>
      </c>
      <c r="M207" s="31">
        <f t="shared" si="17"/>
        <v>36058455</v>
      </c>
      <c r="N207" s="31">
        <f t="shared" si="18"/>
        <v>36.058455000000002</v>
      </c>
      <c r="O207" s="24">
        <f t="shared" si="15"/>
        <v>1.6528753247544496</v>
      </c>
      <c r="P207" s="24">
        <f t="shared" si="16"/>
        <v>4.5838772758135349</v>
      </c>
      <c r="S207" s="51" t="s">
        <v>16</v>
      </c>
      <c r="T207" s="51" t="s">
        <v>17</v>
      </c>
      <c r="U207">
        <v>175</v>
      </c>
      <c r="V207">
        <v>42.9</v>
      </c>
      <c r="W207" s="51">
        <f t="shared" si="19"/>
        <v>1.4069389575614346</v>
      </c>
    </row>
    <row r="208" spans="1:23" x14ac:dyDescent="0.25">
      <c r="A208" s="28" t="s">
        <v>16</v>
      </c>
      <c r="B208" s="16">
        <v>3</v>
      </c>
      <c r="C208" s="16">
        <v>3</v>
      </c>
      <c r="D208" s="16" t="s">
        <v>12</v>
      </c>
      <c r="E208" s="16">
        <v>2</v>
      </c>
      <c r="F208" s="18">
        <v>41834</v>
      </c>
      <c r="G208" s="17">
        <v>0.72916666666666696</v>
      </c>
      <c r="H208" s="18">
        <v>41835</v>
      </c>
      <c r="I208" s="17">
        <v>0.70833333333333304</v>
      </c>
      <c r="J208" s="28">
        <v>370</v>
      </c>
      <c r="K208" s="25">
        <v>58.866666666666696</v>
      </c>
      <c r="L208" s="30">
        <v>40064.949999999997</v>
      </c>
      <c r="M208" s="31">
        <f t="shared" si="17"/>
        <v>36058455</v>
      </c>
      <c r="N208" s="31">
        <f t="shared" si="18"/>
        <v>36.058455000000002</v>
      </c>
      <c r="O208" s="24">
        <f t="shared" si="15"/>
        <v>1.6243640614301873</v>
      </c>
      <c r="P208" s="24">
        <f t="shared" si="16"/>
        <v>4.5048077113403426</v>
      </c>
      <c r="S208" s="51" t="s">
        <v>16</v>
      </c>
      <c r="T208" s="51" t="s">
        <v>17</v>
      </c>
      <c r="U208">
        <v>180</v>
      </c>
      <c r="V208">
        <v>47.099999999999987</v>
      </c>
      <c r="W208" s="51">
        <f t="shared" si="19"/>
        <v>1.4611391809116629</v>
      </c>
    </row>
    <row r="209" spans="1:23" x14ac:dyDescent="0.25">
      <c r="A209" s="28" t="s">
        <v>16</v>
      </c>
      <c r="B209" s="16">
        <v>3</v>
      </c>
      <c r="C209" s="16">
        <v>3</v>
      </c>
      <c r="D209" s="16" t="s">
        <v>12</v>
      </c>
      <c r="E209" s="16">
        <v>2</v>
      </c>
      <c r="F209" s="18">
        <v>41834</v>
      </c>
      <c r="G209" s="17">
        <v>0.72916666666666696</v>
      </c>
      <c r="H209" s="18">
        <v>41835</v>
      </c>
      <c r="I209" s="17">
        <v>0.70833333333333304</v>
      </c>
      <c r="J209" s="28">
        <v>375</v>
      </c>
      <c r="K209" s="25">
        <v>34.000000000000021</v>
      </c>
      <c r="L209" s="30">
        <v>40064.949999999997</v>
      </c>
      <c r="M209" s="31">
        <f t="shared" si="17"/>
        <v>36058455</v>
      </c>
      <c r="N209" s="31">
        <f t="shared" si="18"/>
        <v>36.058455000000002</v>
      </c>
      <c r="O209" s="24">
        <f t="shared" si="15"/>
        <v>1.2986384797517498</v>
      </c>
      <c r="P209" s="24">
        <f t="shared" si="16"/>
        <v>3.6014812053143976</v>
      </c>
      <c r="S209" s="51" t="s">
        <v>16</v>
      </c>
      <c r="T209" s="51" t="s">
        <v>17</v>
      </c>
      <c r="U209">
        <v>185</v>
      </c>
      <c r="V209">
        <v>40.199999999999989</v>
      </c>
      <c r="W209" s="51">
        <f t="shared" si="19"/>
        <v>1.373162388253955</v>
      </c>
    </row>
    <row r="210" spans="1:23" x14ac:dyDescent="0.25">
      <c r="A210" s="28" t="s">
        <v>16</v>
      </c>
      <c r="B210" s="16">
        <v>3</v>
      </c>
      <c r="C210" s="16">
        <v>3</v>
      </c>
      <c r="D210" s="16" t="s">
        <v>12</v>
      </c>
      <c r="E210" s="16">
        <v>2</v>
      </c>
      <c r="F210" s="18">
        <v>41834</v>
      </c>
      <c r="G210" s="17">
        <v>0.72916666666666696</v>
      </c>
      <c r="H210" s="18">
        <v>41835</v>
      </c>
      <c r="I210" s="17">
        <v>0.70833333333333304</v>
      </c>
      <c r="J210" s="28">
        <v>380</v>
      </c>
      <c r="K210" s="25">
        <v>39.966666666666676</v>
      </c>
      <c r="L210" s="30">
        <v>40064.949999999997</v>
      </c>
      <c r="M210" s="31">
        <f t="shared" si="17"/>
        <v>36058455</v>
      </c>
      <c r="N210" s="31">
        <f t="shared" si="18"/>
        <v>36.058455000000002</v>
      </c>
      <c r="O210" s="24">
        <f t="shared" si="15"/>
        <v>1.3702817729433241</v>
      </c>
      <c r="P210" s="24">
        <f t="shared" si="16"/>
        <v>3.8001677358148709</v>
      </c>
      <c r="S210" s="51" t="s">
        <v>16</v>
      </c>
      <c r="T210" s="51" t="s">
        <v>17</v>
      </c>
      <c r="U210">
        <v>190</v>
      </c>
      <c r="V210">
        <v>60.800000000000018</v>
      </c>
      <c r="W210" s="51">
        <f t="shared" si="19"/>
        <v>1.6528753247544496</v>
      </c>
    </row>
    <row r="211" spans="1:23" x14ac:dyDescent="0.25">
      <c r="A211" s="28" t="s">
        <v>16</v>
      </c>
      <c r="B211" s="16">
        <v>3</v>
      </c>
      <c r="C211" s="16">
        <v>3</v>
      </c>
      <c r="D211" s="16" t="s">
        <v>12</v>
      </c>
      <c r="E211" s="16">
        <v>2</v>
      </c>
      <c r="F211" s="18">
        <v>41834</v>
      </c>
      <c r="G211" s="17">
        <v>0.72916666666666696</v>
      </c>
      <c r="H211" s="18">
        <v>41835</v>
      </c>
      <c r="I211" s="17">
        <v>0.70833333333333304</v>
      </c>
      <c r="J211" s="28">
        <v>385</v>
      </c>
      <c r="K211" s="25">
        <v>28.433333333333355</v>
      </c>
      <c r="L211" s="30">
        <v>40064.949999999997</v>
      </c>
      <c r="M211" s="31">
        <f t="shared" si="17"/>
        <v>36058455</v>
      </c>
      <c r="N211" s="31">
        <f t="shared" si="18"/>
        <v>36.058455000000002</v>
      </c>
      <c r="O211" s="24">
        <f t="shared" si="15"/>
        <v>1.2351796095916761</v>
      </c>
      <c r="P211" s="24">
        <f t="shared" si="16"/>
        <v>3.4254923279205278</v>
      </c>
      <c r="S211" s="51" t="s">
        <v>16</v>
      </c>
      <c r="T211" s="51" t="s">
        <v>17</v>
      </c>
      <c r="U211">
        <v>195</v>
      </c>
      <c r="V211">
        <v>48.366666666666653</v>
      </c>
      <c r="W211" s="51">
        <f t="shared" si="19"/>
        <v>1.4778914742189642</v>
      </c>
    </row>
    <row r="212" spans="1:23" x14ac:dyDescent="0.25">
      <c r="A212" s="28" t="s">
        <v>16</v>
      </c>
      <c r="B212" s="16">
        <v>3</v>
      </c>
      <c r="C212" s="16">
        <v>3</v>
      </c>
      <c r="D212" s="16" t="s">
        <v>12</v>
      </c>
      <c r="E212" s="16">
        <v>2</v>
      </c>
      <c r="F212" s="18">
        <v>41834</v>
      </c>
      <c r="G212" s="17">
        <v>0.72916666666666696</v>
      </c>
      <c r="H212" s="18">
        <v>41835</v>
      </c>
      <c r="I212" s="17">
        <v>0.70833333333333304</v>
      </c>
      <c r="J212" s="28">
        <v>390</v>
      </c>
      <c r="K212" s="25">
        <v>20.066666666666702</v>
      </c>
      <c r="L212" s="30">
        <v>40064.949999999997</v>
      </c>
      <c r="M212" s="31">
        <f t="shared" si="17"/>
        <v>36058455</v>
      </c>
      <c r="N212" s="31">
        <f t="shared" si="18"/>
        <v>36.058455000000002</v>
      </c>
      <c r="O212" s="24">
        <f t="shared" si="15"/>
        <v>1.1455861098550357</v>
      </c>
      <c r="P212" s="24">
        <f t="shared" si="16"/>
        <v>3.1770249442330116</v>
      </c>
      <c r="S212" s="51" t="s">
        <v>16</v>
      </c>
      <c r="T212" s="51" t="s">
        <v>17</v>
      </c>
      <c r="U212">
        <v>200</v>
      </c>
      <c r="V212">
        <v>51.20000000000001</v>
      </c>
      <c r="W212" s="51">
        <f t="shared" si="19"/>
        <v>1.5160623166929807</v>
      </c>
    </row>
    <row r="213" spans="1:23" x14ac:dyDescent="0.25">
      <c r="A213" s="28" t="s">
        <v>16</v>
      </c>
      <c r="B213" s="16">
        <v>3</v>
      </c>
      <c r="C213" s="16">
        <v>3</v>
      </c>
      <c r="D213" s="16" t="s">
        <v>12</v>
      </c>
      <c r="E213" s="16">
        <v>2</v>
      </c>
      <c r="F213" s="18">
        <v>41834</v>
      </c>
      <c r="G213" s="17">
        <v>0.72916666666666696</v>
      </c>
      <c r="H213" s="18">
        <v>41835</v>
      </c>
      <c r="I213" s="17">
        <v>0.70833333333333304</v>
      </c>
      <c r="J213" s="28">
        <v>395</v>
      </c>
      <c r="K213" s="25">
        <v>38.300000000000033</v>
      </c>
      <c r="L213" s="30">
        <v>40064.949999999997</v>
      </c>
      <c r="M213" s="31">
        <f t="shared" si="17"/>
        <v>36058455</v>
      </c>
      <c r="N213" s="31">
        <f t="shared" si="18"/>
        <v>36.058455000000002</v>
      </c>
      <c r="O213" s="24">
        <f t="shared" si="15"/>
        <v>1.3498809351469219</v>
      </c>
      <c r="P213" s="24">
        <f t="shared" si="16"/>
        <v>3.7435906090455675</v>
      </c>
      <c r="S213" s="51" t="s">
        <v>16</v>
      </c>
      <c r="T213" s="51" t="s">
        <v>17</v>
      </c>
      <c r="U213">
        <v>205</v>
      </c>
      <c r="V213">
        <v>45.9</v>
      </c>
      <c r="W213" s="51">
        <f t="shared" si="19"/>
        <v>1.4454437854522455</v>
      </c>
    </row>
    <row r="214" spans="1:23" x14ac:dyDescent="0.25">
      <c r="A214" s="28" t="s">
        <v>16</v>
      </c>
      <c r="B214" s="16">
        <v>3</v>
      </c>
      <c r="C214" s="16">
        <v>3</v>
      </c>
      <c r="D214" s="16" t="s">
        <v>12</v>
      </c>
      <c r="E214" s="16">
        <v>2</v>
      </c>
      <c r="F214" s="18">
        <v>41834</v>
      </c>
      <c r="G214" s="17">
        <v>0.72916666666666696</v>
      </c>
      <c r="H214" s="18">
        <v>41835</v>
      </c>
      <c r="I214" s="17">
        <v>0.70833333333333304</v>
      </c>
      <c r="J214" s="28">
        <v>400</v>
      </c>
      <c r="K214" s="25">
        <v>27.666666666666686</v>
      </c>
      <c r="L214" s="30">
        <v>40064.949999999997</v>
      </c>
      <c r="M214" s="31">
        <f t="shared" si="17"/>
        <v>36058455</v>
      </c>
      <c r="N214" s="31">
        <f t="shared" si="18"/>
        <v>36.058455000000002</v>
      </c>
      <c r="O214" s="24">
        <f t="shared" si="15"/>
        <v>1.2266862062246608</v>
      </c>
      <c r="P214" s="24">
        <f t="shared" si="16"/>
        <v>3.4019377874749783</v>
      </c>
      <c r="S214" s="51" t="s">
        <v>16</v>
      </c>
      <c r="T214" s="48" t="s">
        <v>74</v>
      </c>
      <c r="U214">
        <v>210</v>
      </c>
      <c r="V214">
        <v>5.800000000000014</v>
      </c>
      <c r="W214" s="51">
        <f t="shared" si="19"/>
        <v>1.0075447113582516</v>
      </c>
    </row>
    <row r="215" spans="1:23" x14ac:dyDescent="0.25">
      <c r="A215" s="28" t="s">
        <v>16</v>
      </c>
      <c r="B215" s="16">
        <v>3</v>
      </c>
      <c r="C215" s="16">
        <v>3</v>
      </c>
      <c r="D215" s="16" t="s">
        <v>12</v>
      </c>
      <c r="E215" s="16">
        <v>2</v>
      </c>
      <c r="F215" s="18">
        <v>41834</v>
      </c>
      <c r="G215" s="17">
        <v>0.72916666666666696</v>
      </c>
      <c r="H215" s="18">
        <v>41835</v>
      </c>
      <c r="I215" s="17">
        <v>0.70833333333333304</v>
      </c>
      <c r="J215" s="28">
        <v>405</v>
      </c>
      <c r="K215" s="25">
        <v>23.400000000000006</v>
      </c>
      <c r="L215" s="30">
        <v>40064.949999999997</v>
      </c>
      <c r="M215" s="31">
        <f t="shared" si="17"/>
        <v>36058455</v>
      </c>
      <c r="N215" s="31">
        <f t="shared" si="18"/>
        <v>36.058455000000002</v>
      </c>
      <c r="O215" s="24">
        <f t="shared" si="15"/>
        <v>1.1804744009342927</v>
      </c>
      <c r="P215" s="24">
        <f t="shared" si="16"/>
        <v>3.2737797582683248</v>
      </c>
      <c r="S215" s="51" t="s">
        <v>16</v>
      </c>
      <c r="T215" s="51" t="s">
        <v>74</v>
      </c>
      <c r="U215">
        <v>215</v>
      </c>
      <c r="V215">
        <v>38.266666666666673</v>
      </c>
      <c r="W215" s="51">
        <f t="shared" si="19"/>
        <v>1.3494760316049454</v>
      </c>
    </row>
    <row r="216" spans="1:23" x14ac:dyDescent="0.25">
      <c r="A216" s="28" t="s">
        <v>16</v>
      </c>
      <c r="B216" s="16">
        <v>3</v>
      </c>
      <c r="C216" s="16">
        <v>3</v>
      </c>
      <c r="D216" s="16" t="s">
        <v>12</v>
      </c>
      <c r="E216" s="16">
        <v>2</v>
      </c>
      <c r="F216" s="18">
        <v>41834</v>
      </c>
      <c r="G216" s="17">
        <v>0.72916666666666696</v>
      </c>
      <c r="H216" s="18">
        <v>41835</v>
      </c>
      <c r="I216" s="17">
        <v>0.70833333333333304</v>
      </c>
      <c r="J216" s="28">
        <v>410</v>
      </c>
      <c r="K216" s="25">
        <v>46.166666666666707</v>
      </c>
      <c r="L216" s="30">
        <v>40064.949999999997</v>
      </c>
      <c r="M216" s="31">
        <f t="shared" si="17"/>
        <v>36058455</v>
      </c>
      <c r="N216" s="31">
        <f t="shared" si="18"/>
        <v>36.058455000000002</v>
      </c>
      <c r="O216" s="24">
        <f t="shared" si="15"/>
        <v>1.448917016747735</v>
      </c>
      <c r="P216" s="24">
        <f t="shared" si="16"/>
        <v>4.0182448658649816</v>
      </c>
      <c r="S216" s="51" t="s">
        <v>16</v>
      </c>
      <c r="T216" s="51" t="s">
        <v>74</v>
      </c>
      <c r="U216">
        <v>220</v>
      </c>
      <c r="V216">
        <v>13.899999999999999</v>
      </c>
      <c r="W216" s="51">
        <f t="shared" si="19"/>
        <v>1.0837382340727029</v>
      </c>
    </row>
    <row r="217" spans="1:23" x14ac:dyDescent="0.25">
      <c r="A217" s="28" t="s">
        <v>16</v>
      </c>
      <c r="B217" s="16">
        <v>3</v>
      </c>
      <c r="C217" s="16">
        <v>3</v>
      </c>
      <c r="D217" s="16" t="s">
        <v>12</v>
      </c>
      <c r="E217" s="16">
        <v>2</v>
      </c>
      <c r="F217" s="18">
        <v>41834</v>
      </c>
      <c r="G217" s="17">
        <v>0.72916666666666696</v>
      </c>
      <c r="H217" s="18">
        <v>41835</v>
      </c>
      <c r="I217" s="17">
        <v>0.70833333333333304</v>
      </c>
      <c r="J217" s="28">
        <v>415</v>
      </c>
      <c r="K217" s="25">
        <v>21.200000000000028</v>
      </c>
      <c r="L217" s="30">
        <v>40064.949999999997</v>
      </c>
      <c r="M217" s="31">
        <f t="shared" si="17"/>
        <v>36058455</v>
      </c>
      <c r="N217" s="31">
        <f t="shared" si="18"/>
        <v>36.058455000000002</v>
      </c>
      <c r="O217" s="24">
        <f t="shared" si="15"/>
        <v>1.1573308847002461</v>
      </c>
      <c r="P217" s="24">
        <f t="shared" si="16"/>
        <v>3.209596430851644</v>
      </c>
      <c r="S217" s="51" t="s">
        <v>16</v>
      </c>
      <c r="T217" s="51" t="s">
        <v>74</v>
      </c>
      <c r="U217">
        <v>225</v>
      </c>
      <c r="V217">
        <v>33.966666666666661</v>
      </c>
      <c r="W217" s="51">
        <f t="shared" si="19"/>
        <v>1.2982489466407123</v>
      </c>
    </row>
    <row r="218" spans="1:23" x14ac:dyDescent="0.25">
      <c r="A218" s="28" t="s">
        <v>16</v>
      </c>
      <c r="B218" s="16">
        <v>3</v>
      </c>
      <c r="C218" s="16">
        <v>3</v>
      </c>
      <c r="D218" s="16" t="s">
        <v>12</v>
      </c>
      <c r="E218" s="16">
        <v>2</v>
      </c>
      <c r="F218" s="18">
        <v>41834</v>
      </c>
      <c r="G218" s="17">
        <v>0.72916666666666696</v>
      </c>
      <c r="H218" s="18">
        <v>41835</v>
      </c>
      <c r="I218" s="17">
        <v>0.70833333333333304</v>
      </c>
      <c r="J218" s="28">
        <v>420</v>
      </c>
      <c r="K218" s="25">
        <v>38.83333333333335</v>
      </c>
      <c r="L218" s="30">
        <v>40064.949999999997</v>
      </c>
      <c r="M218" s="31">
        <f t="shared" si="17"/>
        <v>36058455</v>
      </c>
      <c r="N218" s="31">
        <f t="shared" si="18"/>
        <v>36.058455000000002</v>
      </c>
      <c r="O218" s="24">
        <f t="shared" si="15"/>
        <v>1.3563759391748909</v>
      </c>
      <c r="P218" s="24">
        <f t="shared" si="16"/>
        <v>3.7616030392175448</v>
      </c>
      <c r="S218" s="51" t="s">
        <v>16</v>
      </c>
      <c r="T218" s="51" t="s">
        <v>74</v>
      </c>
      <c r="U218">
        <v>230</v>
      </c>
      <c r="V218">
        <v>20.599999999999987</v>
      </c>
      <c r="W218" s="51">
        <f t="shared" si="19"/>
        <v>1.1510981414751309</v>
      </c>
    </row>
    <row r="219" spans="1:23" x14ac:dyDescent="0.25">
      <c r="A219" s="28" t="s">
        <v>16</v>
      </c>
      <c r="B219" s="16">
        <v>3</v>
      </c>
      <c r="C219" s="16">
        <v>3</v>
      </c>
      <c r="D219" s="16" t="s">
        <v>12</v>
      </c>
      <c r="E219" s="16">
        <v>2</v>
      </c>
      <c r="F219" s="18">
        <v>41834</v>
      </c>
      <c r="G219" s="17">
        <v>0.72916666666666696</v>
      </c>
      <c r="H219" s="18">
        <v>41835</v>
      </c>
      <c r="I219" s="17">
        <v>0.70833333333333304</v>
      </c>
      <c r="J219" s="28">
        <v>425</v>
      </c>
      <c r="K219" s="25">
        <v>28.600000000000041</v>
      </c>
      <c r="L219" s="30">
        <v>40064.949999999997</v>
      </c>
      <c r="M219" s="31">
        <f t="shared" si="17"/>
        <v>36058455</v>
      </c>
      <c r="N219" s="31">
        <f t="shared" si="18"/>
        <v>36.058455000000002</v>
      </c>
      <c r="O219" s="24">
        <f t="shared" si="15"/>
        <v>1.2370337692781737</v>
      </c>
      <c r="P219" s="24">
        <f t="shared" si="16"/>
        <v>3.4306344220188403</v>
      </c>
      <c r="S219" s="51" t="s">
        <v>16</v>
      </c>
      <c r="T219" s="51" t="s">
        <v>74</v>
      </c>
      <c r="U219">
        <v>235</v>
      </c>
      <c r="V219">
        <v>8.2666666666666728</v>
      </c>
      <c r="W219" s="51">
        <f t="shared" si="19"/>
        <v>1.0301623306262866</v>
      </c>
    </row>
    <row r="220" spans="1:23" x14ac:dyDescent="0.25">
      <c r="A220" s="28" t="s">
        <v>16</v>
      </c>
      <c r="B220" s="16">
        <v>3</v>
      </c>
      <c r="C220" s="16">
        <v>3</v>
      </c>
      <c r="D220" s="16" t="s">
        <v>12</v>
      </c>
      <c r="E220" s="16">
        <v>2</v>
      </c>
      <c r="F220" s="18">
        <v>41834</v>
      </c>
      <c r="G220" s="17">
        <v>0.72916666666666696</v>
      </c>
      <c r="H220" s="18">
        <v>41835</v>
      </c>
      <c r="I220" s="17">
        <v>0.70833333333333304</v>
      </c>
      <c r="J220" s="28">
        <v>430</v>
      </c>
      <c r="K220" s="25">
        <v>17.266666666666708</v>
      </c>
      <c r="L220" s="30">
        <v>40064.949999999997</v>
      </c>
      <c r="M220" s="31">
        <f t="shared" si="17"/>
        <v>36058455</v>
      </c>
      <c r="N220" s="31">
        <f t="shared" si="18"/>
        <v>36.058455000000002</v>
      </c>
      <c r="O220" s="24">
        <f t="shared" si="15"/>
        <v>1.1170780500705302</v>
      </c>
      <c r="P220" s="24">
        <f t="shared" si="16"/>
        <v>3.0979642640554901</v>
      </c>
      <c r="S220" s="51" t="s">
        <v>16</v>
      </c>
      <c r="T220" s="51" t="s">
        <v>74</v>
      </c>
      <c r="U220">
        <v>240</v>
      </c>
      <c r="V220">
        <v>-1.2000000000000053</v>
      </c>
      <c r="W220" s="51">
        <f t="shared" si="19"/>
        <v>0.94602753117983174</v>
      </c>
    </row>
    <row r="221" spans="1:23" x14ac:dyDescent="0.25">
      <c r="A221" s="28" t="s">
        <v>16</v>
      </c>
      <c r="B221" s="16">
        <v>3</v>
      </c>
      <c r="C221" s="16">
        <v>3</v>
      </c>
      <c r="D221" s="16" t="s">
        <v>12</v>
      </c>
      <c r="E221" s="16">
        <v>2</v>
      </c>
      <c r="F221" s="18">
        <v>41834</v>
      </c>
      <c r="G221" s="17">
        <v>0.72916666666666696</v>
      </c>
      <c r="H221" s="18">
        <v>41835</v>
      </c>
      <c r="I221" s="17">
        <v>0.70833333333333304</v>
      </c>
      <c r="J221" s="28">
        <v>435</v>
      </c>
      <c r="K221" s="25">
        <v>25.233333333333348</v>
      </c>
      <c r="L221" s="30">
        <v>40064.949999999997</v>
      </c>
      <c r="M221" s="31">
        <f t="shared" si="17"/>
        <v>36058455</v>
      </c>
      <c r="N221" s="31">
        <f t="shared" si="18"/>
        <v>36.058455000000002</v>
      </c>
      <c r="O221" s="24">
        <f t="shared" si="15"/>
        <v>1.2001138080917295</v>
      </c>
      <c r="P221" s="24">
        <f t="shared" si="16"/>
        <v>3.3282452287313182</v>
      </c>
      <c r="S221" s="51" t="s">
        <v>16</v>
      </c>
      <c r="T221" s="51" t="s">
        <v>74</v>
      </c>
      <c r="U221">
        <v>245</v>
      </c>
      <c r="V221">
        <v>9.3333333333333552</v>
      </c>
      <c r="W221" s="51">
        <f t="shared" si="19"/>
        <v>1.0400995111493807</v>
      </c>
    </row>
    <row r="222" spans="1:23" x14ac:dyDescent="0.25">
      <c r="A222" s="28" t="s">
        <v>16</v>
      </c>
      <c r="B222" s="16">
        <v>3</v>
      </c>
      <c r="C222" s="16">
        <v>3</v>
      </c>
      <c r="D222" s="16" t="s">
        <v>12</v>
      </c>
      <c r="E222" s="16">
        <v>2</v>
      </c>
      <c r="F222" s="18">
        <v>41834</v>
      </c>
      <c r="G222" s="17">
        <v>0.72916666666666696</v>
      </c>
      <c r="H222" s="18">
        <v>41835</v>
      </c>
      <c r="I222" s="17">
        <v>0.70833333333333304</v>
      </c>
      <c r="J222" s="28">
        <v>440</v>
      </c>
      <c r="K222" s="25">
        <v>36.900000000000034</v>
      </c>
      <c r="L222" s="30">
        <v>40064.949999999997</v>
      </c>
      <c r="M222" s="31">
        <f t="shared" si="17"/>
        <v>36058455</v>
      </c>
      <c r="N222" s="31">
        <f t="shared" si="18"/>
        <v>36.058455000000002</v>
      </c>
      <c r="O222" s="24">
        <f t="shared" si="15"/>
        <v>1.3329791402818747</v>
      </c>
      <c r="P222" s="24">
        <f t="shared" si="16"/>
        <v>3.6967172894176268</v>
      </c>
      <c r="S222" s="51" t="s">
        <v>16</v>
      </c>
      <c r="T222" s="51" t="s">
        <v>74</v>
      </c>
      <c r="U222">
        <v>250</v>
      </c>
      <c r="V222">
        <v>39.333333333333336</v>
      </c>
      <c r="W222" s="51">
        <f t="shared" si="19"/>
        <v>1.3624933848307172</v>
      </c>
    </row>
    <row r="223" spans="1:23" x14ac:dyDescent="0.25">
      <c r="A223" s="28" t="s">
        <v>16</v>
      </c>
      <c r="B223" s="16">
        <v>3</v>
      </c>
      <c r="C223" s="16">
        <v>3</v>
      </c>
      <c r="D223" s="16" t="s">
        <v>12</v>
      </c>
      <c r="E223" s="16">
        <v>2</v>
      </c>
      <c r="F223" s="18">
        <v>41834</v>
      </c>
      <c r="G223" s="17">
        <v>0.72916666666666696</v>
      </c>
      <c r="H223" s="18">
        <v>41835</v>
      </c>
      <c r="I223" s="17">
        <v>0.70833333333333304</v>
      </c>
      <c r="J223" s="28">
        <v>445</v>
      </c>
      <c r="K223" s="25">
        <v>8.4000000000000341</v>
      </c>
      <c r="L223" s="30">
        <v>40064.949999999997</v>
      </c>
      <c r="M223" s="31">
        <f t="shared" si="17"/>
        <v>36058455</v>
      </c>
      <c r="N223" s="31">
        <f t="shared" si="18"/>
        <v>36.058455000000002</v>
      </c>
      <c r="O223" s="24">
        <f t="shared" si="15"/>
        <v>1.0313992674366921</v>
      </c>
      <c r="P223" s="24">
        <f t="shared" si="16"/>
        <v>2.8603534661612429</v>
      </c>
      <c r="S223" s="51" t="s">
        <v>16</v>
      </c>
      <c r="T223" s="51" t="s">
        <v>74</v>
      </c>
      <c r="U223">
        <v>255</v>
      </c>
      <c r="V223">
        <v>58.799999999999983</v>
      </c>
      <c r="W223" s="51">
        <f t="shared" si="19"/>
        <v>1.623389735320391</v>
      </c>
    </row>
    <row r="224" spans="1:23" x14ac:dyDescent="0.25">
      <c r="A224" s="28" t="s">
        <v>16</v>
      </c>
      <c r="B224" s="16">
        <v>3</v>
      </c>
      <c r="C224" s="16">
        <v>3</v>
      </c>
      <c r="D224" s="16" t="s">
        <v>12</v>
      </c>
      <c r="E224" s="16">
        <v>2</v>
      </c>
      <c r="F224" s="18">
        <v>41834</v>
      </c>
      <c r="G224" s="17">
        <v>0.72916666666666696</v>
      </c>
      <c r="H224" s="18">
        <v>41835</v>
      </c>
      <c r="I224" s="17">
        <v>0.70833333333333304</v>
      </c>
      <c r="J224" s="28">
        <v>450</v>
      </c>
      <c r="K224" s="25">
        <v>28.666666666666686</v>
      </c>
      <c r="L224" s="30">
        <v>40064.949999999997</v>
      </c>
      <c r="M224" s="31">
        <f t="shared" si="17"/>
        <v>36058455</v>
      </c>
      <c r="N224" s="31">
        <f t="shared" si="18"/>
        <v>36.058455000000002</v>
      </c>
      <c r="O224" s="24">
        <f t="shared" si="15"/>
        <v>1.2377762122503588</v>
      </c>
      <c r="P224" s="24">
        <f t="shared" si="16"/>
        <v>3.4326934203097688</v>
      </c>
      <c r="S224" s="51" t="s">
        <v>16</v>
      </c>
      <c r="T224" s="51" t="s">
        <v>74</v>
      </c>
      <c r="U224">
        <v>260</v>
      </c>
      <c r="V224">
        <v>19.199999999999982</v>
      </c>
      <c r="W224" s="51">
        <f t="shared" si="19"/>
        <v>1.1366852964973388</v>
      </c>
    </row>
    <row r="225" spans="1:23" x14ac:dyDescent="0.25">
      <c r="A225" s="28" t="s">
        <v>16</v>
      </c>
      <c r="B225" s="16">
        <v>3</v>
      </c>
      <c r="C225" s="16">
        <v>3</v>
      </c>
      <c r="D225" s="16" t="s">
        <v>12</v>
      </c>
      <c r="E225" s="16">
        <v>2</v>
      </c>
      <c r="F225" s="18">
        <v>41834</v>
      </c>
      <c r="G225" s="17">
        <v>0.72916666666666696</v>
      </c>
      <c r="H225" s="18">
        <v>41835</v>
      </c>
      <c r="I225" s="17">
        <v>0.70833333333333304</v>
      </c>
      <c r="J225" s="28">
        <v>455</v>
      </c>
      <c r="K225" s="25">
        <v>26.033333333333342</v>
      </c>
      <c r="L225" s="30">
        <v>40064.949999999997</v>
      </c>
      <c r="M225" s="31">
        <f t="shared" si="17"/>
        <v>36058455</v>
      </c>
      <c r="N225" s="31">
        <f t="shared" si="18"/>
        <v>36.058455000000002</v>
      </c>
      <c r="O225" s="24">
        <f t="shared" si="15"/>
        <v>1.2087858092511512</v>
      </c>
      <c r="P225" s="24">
        <f t="shared" si="16"/>
        <v>3.3522950699112068</v>
      </c>
      <c r="S225" s="51" t="s">
        <v>16</v>
      </c>
      <c r="T225" s="51" t="s">
        <v>74</v>
      </c>
      <c r="U225">
        <v>265</v>
      </c>
      <c r="V225">
        <v>45.566666666666663</v>
      </c>
      <c r="W225" s="51">
        <f t="shared" si="19"/>
        <v>1.4411139520933016</v>
      </c>
    </row>
    <row r="226" spans="1:23" x14ac:dyDescent="0.25">
      <c r="A226" s="28" t="s">
        <v>16</v>
      </c>
      <c r="B226" s="16">
        <v>3</v>
      </c>
      <c r="C226" s="16">
        <v>3</v>
      </c>
      <c r="D226" s="16" t="s">
        <v>12</v>
      </c>
      <c r="E226" s="16">
        <v>2</v>
      </c>
      <c r="F226" s="18">
        <v>41834</v>
      </c>
      <c r="G226" s="17">
        <v>0.72916666666666696</v>
      </c>
      <c r="H226" s="18">
        <v>41835</v>
      </c>
      <c r="I226" s="17">
        <v>0.70833333333333304</v>
      </c>
      <c r="J226" s="28">
        <v>460</v>
      </c>
      <c r="K226" s="25">
        <v>30.233333333333366</v>
      </c>
      <c r="L226" s="30">
        <v>40064.949999999997</v>
      </c>
      <c r="M226" s="31">
        <f t="shared" si="17"/>
        <v>36058455</v>
      </c>
      <c r="N226" s="31">
        <f t="shared" si="18"/>
        <v>36.058455000000002</v>
      </c>
      <c r="O226" s="24">
        <f t="shared" si="15"/>
        <v>1.2553524783250924</v>
      </c>
      <c r="P226" s="24">
        <f t="shared" si="16"/>
        <v>3.4814372338612189</v>
      </c>
      <c r="S226" s="51" t="s">
        <v>16</v>
      </c>
      <c r="T226" s="51" t="s">
        <v>74</v>
      </c>
      <c r="U226">
        <v>270</v>
      </c>
      <c r="V226">
        <v>52.9</v>
      </c>
      <c r="W226" s="51">
        <f t="shared" si="19"/>
        <v>1.5394364261067381</v>
      </c>
    </row>
    <row r="227" spans="1:23" x14ac:dyDescent="0.25">
      <c r="A227" s="28" t="s">
        <v>16</v>
      </c>
      <c r="B227" s="16">
        <v>3</v>
      </c>
      <c r="C227" s="16">
        <v>3</v>
      </c>
      <c r="D227" s="16" t="s">
        <v>12</v>
      </c>
      <c r="E227" s="16">
        <v>2</v>
      </c>
      <c r="F227" s="18">
        <v>41834</v>
      </c>
      <c r="G227" s="17">
        <v>0.72916666666666696</v>
      </c>
      <c r="H227" s="18">
        <v>41835</v>
      </c>
      <c r="I227" s="17">
        <v>0.70833333333333304</v>
      </c>
      <c r="J227" s="28">
        <v>465</v>
      </c>
      <c r="K227" s="25">
        <v>28.566666666666702</v>
      </c>
      <c r="L227" s="30">
        <v>40064.949999999997</v>
      </c>
      <c r="M227" s="31">
        <f t="shared" si="17"/>
        <v>36058455</v>
      </c>
      <c r="N227" s="31">
        <f t="shared" si="18"/>
        <v>36.058455000000002</v>
      </c>
      <c r="O227" s="24">
        <f t="shared" si="15"/>
        <v>1.2366627148083436</v>
      </c>
      <c r="P227" s="24">
        <f t="shared" si="16"/>
        <v>3.4296053860553468</v>
      </c>
      <c r="S227" s="51" t="s">
        <v>16</v>
      </c>
      <c r="T227" s="51" t="s">
        <v>74</v>
      </c>
      <c r="U227">
        <v>275</v>
      </c>
      <c r="V227">
        <v>41.999999999999979</v>
      </c>
      <c r="W227" s="51">
        <f t="shared" si="19"/>
        <v>1.3955887822721242</v>
      </c>
    </row>
    <row r="228" spans="1:23" x14ac:dyDescent="0.25">
      <c r="A228" s="28" t="s">
        <v>16</v>
      </c>
      <c r="B228" s="16">
        <v>3</v>
      </c>
      <c r="C228" s="16">
        <v>3</v>
      </c>
      <c r="D228" s="16" t="s">
        <v>12</v>
      </c>
      <c r="E228" s="16">
        <v>2</v>
      </c>
      <c r="F228" s="18">
        <v>41834</v>
      </c>
      <c r="G228" s="17">
        <v>0.72916666666666696</v>
      </c>
      <c r="H228" s="18">
        <v>41835</v>
      </c>
      <c r="I228" s="17">
        <v>0.70833333333333304</v>
      </c>
      <c r="J228" s="28">
        <v>470</v>
      </c>
      <c r="K228" s="25">
        <v>8.2333333333333485</v>
      </c>
      <c r="L228" s="30">
        <v>40064.949999999997</v>
      </c>
      <c r="M228" s="31">
        <f t="shared" si="17"/>
        <v>36058455</v>
      </c>
      <c r="N228" s="31">
        <f t="shared" si="18"/>
        <v>36.058455000000002</v>
      </c>
      <c r="O228" s="24">
        <f t="shared" si="15"/>
        <v>1.0298533282797682</v>
      </c>
      <c r="P228" s="24">
        <f t="shared" si="16"/>
        <v>2.8560661522513042</v>
      </c>
      <c r="S228" s="51" t="s">
        <v>16</v>
      </c>
      <c r="T228" s="51" t="s">
        <v>74</v>
      </c>
      <c r="U228">
        <v>280</v>
      </c>
      <c r="V228">
        <v>52.066666666666684</v>
      </c>
      <c r="W228" s="51">
        <f t="shared" si="19"/>
        <v>1.5279338415214474</v>
      </c>
    </row>
    <row r="229" spans="1:23" x14ac:dyDescent="0.25">
      <c r="A229" s="28" t="s">
        <v>16</v>
      </c>
      <c r="B229" s="16">
        <v>3</v>
      </c>
      <c r="C229" s="16">
        <v>3</v>
      </c>
      <c r="D229" s="16" t="s">
        <v>12</v>
      </c>
      <c r="E229" s="16">
        <v>2</v>
      </c>
      <c r="F229" s="18">
        <v>41834</v>
      </c>
      <c r="G229" s="17">
        <v>0.72916666666666696</v>
      </c>
      <c r="H229" s="18">
        <v>41835</v>
      </c>
      <c r="I229" s="17">
        <v>0.70833333333333304</v>
      </c>
      <c r="J229" s="28">
        <v>475</v>
      </c>
      <c r="K229" s="25">
        <v>8.9666666666666774</v>
      </c>
      <c r="L229" s="30">
        <v>40064.949999999997</v>
      </c>
      <c r="M229" s="31">
        <f t="shared" si="17"/>
        <v>36058455</v>
      </c>
      <c r="N229" s="31">
        <f t="shared" si="18"/>
        <v>36.058455000000002</v>
      </c>
      <c r="O229" s="24">
        <f t="shared" si="15"/>
        <v>1.0366728398798859</v>
      </c>
      <c r="P229" s="24">
        <f t="shared" si="16"/>
        <v>2.8749785310543277</v>
      </c>
      <c r="S229" s="51" t="s">
        <v>16</v>
      </c>
      <c r="T229" s="51" t="s">
        <v>74</v>
      </c>
      <c r="U229">
        <v>285</v>
      </c>
      <c r="V229">
        <v>34.699999999999989</v>
      </c>
      <c r="W229" s="51">
        <f t="shared" si="19"/>
        <v>1.3068457278602723</v>
      </c>
    </row>
    <row r="230" spans="1:23" x14ac:dyDescent="0.25">
      <c r="A230" s="28" t="s">
        <v>16</v>
      </c>
      <c r="B230" s="16">
        <v>3</v>
      </c>
      <c r="C230" s="16">
        <v>3</v>
      </c>
      <c r="D230" s="16" t="s">
        <v>12</v>
      </c>
      <c r="E230" s="16">
        <v>2</v>
      </c>
      <c r="F230" s="18">
        <v>41834</v>
      </c>
      <c r="G230" s="17">
        <v>0.72916666666666696</v>
      </c>
      <c r="H230" s="18">
        <v>41835</v>
      </c>
      <c r="I230" s="17">
        <v>0.70833333333333304</v>
      </c>
      <c r="J230" s="28">
        <v>480</v>
      </c>
      <c r="K230" s="25">
        <v>21.133333333333344</v>
      </c>
      <c r="L230" s="30">
        <v>40064.949999999997</v>
      </c>
      <c r="M230" s="31">
        <f t="shared" si="17"/>
        <v>36058455</v>
      </c>
      <c r="N230" s="31">
        <f t="shared" si="18"/>
        <v>36.058455000000002</v>
      </c>
      <c r="O230" s="24">
        <f t="shared" si="15"/>
        <v>1.1566366944473274</v>
      </c>
      <c r="P230" s="24">
        <f t="shared" si="16"/>
        <v>3.2076712506049621</v>
      </c>
      <c r="S230" s="51" t="s">
        <v>16</v>
      </c>
      <c r="T230" s="51" t="s">
        <v>74</v>
      </c>
      <c r="U230">
        <v>290</v>
      </c>
      <c r="V230">
        <v>4.4333333333333558</v>
      </c>
      <c r="W230" s="51">
        <f t="shared" si="19"/>
        <v>0.99522781560231588</v>
      </c>
    </row>
    <row r="231" spans="1:23" x14ac:dyDescent="0.25">
      <c r="A231" s="28" t="s">
        <v>16</v>
      </c>
      <c r="B231" s="16">
        <v>3</v>
      </c>
      <c r="C231" s="16">
        <v>3</v>
      </c>
      <c r="D231" s="16" t="s">
        <v>12</v>
      </c>
      <c r="E231" s="16">
        <v>2</v>
      </c>
      <c r="F231" s="18">
        <v>41834</v>
      </c>
      <c r="G231" s="17">
        <v>0.72916666666666696</v>
      </c>
      <c r="H231" s="18">
        <v>41835</v>
      </c>
      <c r="I231" s="17">
        <v>0.70833333333333304</v>
      </c>
      <c r="J231" s="28">
        <v>485</v>
      </c>
      <c r="K231" s="25">
        <v>15.233333333333348</v>
      </c>
      <c r="L231" s="30">
        <v>40064.949999999997</v>
      </c>
      <c r="M231" s="31">
        <f t="shared" si="17"/>
        <v>36058455</v>
      </c>
      <c r="N231" s="31">
        <f t="shared" si="18"/>
        <v>36.058455000000002</v>
      </c>
      <c r="O231" s="24">
        <f t="shared" si="15"/>
        <v>1.0968214350896415</v>
      </c>
      <c r="P231" s="24">
        <f t="shared" si="16"/>
        <v>3.0417871067677229</v>
      </c>
      <c r="S231" s="51" t="s">
        <v>16</v>
      </c>
      <c r="T231" s="51" t="s">
        <v>74</v>
      </c>
      <c r="U231">
        <v>295</v>
      </c>
      <c r="V231">
        <v>5.9666666666666783</v>
      </c>
      <c r="W231" s="51">
        <f t="shared" si="19"/>
        <v>1.009057162480046</v>
      </c>
    </row>
    <row r="232" spans="1:23" x14ac:dyDescent="0.25">
      <c r="A232" s="28" t="s">
        <v>16</v>
      </c>
      <c r="B232" s="16">
        <v>3</v>
      </c>
      <c r="C232" s="16">
        <v>3</v>
      </c>
      <c r="D232" s="16" t="s">
        <v>12</v>
      </c>
      <c r="E232" s="16">
        <v>2</v>
      </c>
      <c r="F232" s="18">
        <v>41834</v>
      </c>
      <c r="G232" s="17">
        <v>0.72916666666666696</v>
      </c>
      <c r="H232" s="18">
        <v>41835</v>
      </c>
      <c r="I232" s="17">
        <v>0.70833333333333304</v>
      </c>
      <c r="J232" s="28">
        <v>490</v>
      </c>
      <c r="K232" s="25">
        <v>-2.7999999999999736</v>
      </c>
      <c r="L232" s="30">
        <v>40064.949999999997</v>
      </c>
      <c r="M232" s="31">
        <f t="shared" si="17"/>
        <v>36058455</v>
      </c>
      <c r="N232" s="31">
        <f t="shared" si="18"/>
        <v>36.058455000000002</v>
      </c>
      <c r="O232" s="24">
        <f t="shared" si="15"/>
        <v>0.93250234975145418</v>
      </c>
      <c r="P232" s="24">
        <f t="shared" si="16"/>
        <v>2.5860851491042922</v>
      </c>
      <c r="S232" s="51" t="s">
        <v>16</v>
      </c>
      <c r="T232" s="51" t="s">
        <v>74</v>
      </c>
      <c r="U232">
        <v>300</v>
      </c>
      <c r="V232">
        <v>32.000000000000036</v>
      </c>
      <c r="W232" s="51">
        <f t="shared" si="19"/>
        <v>1.2754721099331932</v>
      </c>
    </row>
    <row r="233" spans="1:23" x14ac:dyDescent="0.25">
      <c r="A233" s="28" t="s">
        <v>16</v>
      </c>
      <c r="B233" s="16">
        <v>3</v>
      </c>
      <c r="C233" s="16">
        <v>3</v>
      </c>
      <c r="D233" s="16" t="s">
        <v>12</v>
      </c>
      <c r="E233" s="16">
        <v>2</v>
      </c>
      <c r="F233" s="18">
        <v>41834</v>
      </c>
      <c r="G233" s="17">
        <v>0.72916666666666696</v>
      </c>
      <c r="H233" s="18">
        <v>41835</v>
      </c>
      <c r="I233" s="17">
        <v>0.70833333333333304</v>
      </c>
      <c r="J233" s="28">
        <v>495</v>
      </c>
      <c r="K233" s="25">
        <v>0.23333333333336745</v>
      </c>
      <c r="L233" s="30">
        <v>40064.949999999997</v>
      </c>
      <c r="M233" s="31">
        <f t="shared" si="17"/>
        <v>36058455</v>
      </c>
      <c r="N233" s="31">
        <f t="shared" si="18"/>
        <v>36.058455000000002</v>
      </c>
      <c r="O233" s="24">
        <f t="shared" si="15"/>
        <v>0.95831034011832472</v>
      </c>
      <c r="P233" s="24">
        <f t="shared" si="16"/>
        <v>2.6576577951504707</v>
      </c>
      <c r="S233" s="51" t="s">
        <v>16</v>
      </c>
      <c r="T233" s="51" t="s">
        <v>74</v>
      </c>
      <c r="U233">
        <v>305</v>
      </c>
      <c r="V233">
        <v>39.53333333333336</v>
      </c>
      <c r="W233" s="51">
        <f t="shared" si="19"/>
        <v>1.3649480814876362</v>
      </c>
    </row>
    <row r="234" spans="1:23" x14ac:dyDescent="0.25">
      <c r="A234" s="28" t="s">
        <v>16</v>
      </c>
      <c r="B234" s="16">
        <v>3</v>
      </c>
      <c r="C234" s="16">
        <v>3</v>
      </c>
      <c r="D234" s="16" t="s">
        <v>12</v>
      </c>
      <c r="E234" s="16">
        <v>2</v>
      </c>
      <c r="F234" s="18">
        <v>41834</v>
      </c>
      <c r="G234" s="17">
        <v>0.72916666666666696</v>
      </c>
      <c r="H234" s="18">
        <v>41835</v>
      </c>
      <c r="I234" s="17">
        <v>0.70833333333333304</v>
      </c>
      <c r="J234" s="28">
        <v>500</v>
      </c>
      <c r="K234" s="25">
        <v>17.750000000000028</v>
      </c>
      <c r="L234" s="30">
        <v>40064.949999999997</v>
      </c>
      <c r="M234" s="31">
        <f t="shared" si="17"/>
        <v>36058455</v>
      </c>
      <c r="N234" s="31">
        <f t="shared" si="18"/>
        <v>36.058455000000002</v>
      </c>
      <c r="O234" s="24">
        <f t="shared" si="15"/>
        <v>1.1219479238847028</v>
      </c>
      <c r="P234" s="24">
        <f t="shared" si="16"/>
        <v>3.1114697617651745</v>
      </c>
      <c r="S234" s="51" t="s">
        <v>16</v>
      </c>
      <c r="T234" s="51" t="s">
        <v>74</v>
      </c>
      <c r="U234">
        <v>310</v>
      </c>
      <c r="V234">
        <v>42.500000000000021</v>
      </c>
      <c r="W234" s="51">
        <f t="shared" si="19"/>
        <v>1.4018830833481406</v>
      </c>
    </row>
    <row r="235" spans="1:23" x14ac:dyDescent="0.25">
      <c r="S235" s="51" t="s">
        <v>16</v>
      </c>
      <c r="T235" s="51" t="s">
        <v>74</v>
      </c>
      <c r="U235">
        <v>315</v>
      </c>
      <c r="V235">
        <v>55.133333333333361</v>
      </c>
      <c r="W235" s="51">
        <f t="shared" si="19"/>
        <v>1.5706921661635118</v>
      </c>
    </row>
    <row r="236" spans="1:23" x14ac:dyDescent="0.25">
      <c r="S236" s="51" t="s">
        <v>16</v>
      </c>
      <c r="T236" s="51" t="s">
        <v>74</v>
      </c>
      <c r="U236">
        <v>320</v>
      </c>
      <c r="V236">
        <v>43.266666666666687</v>
      </c>
      <c r="W236" s="51">
        <f t="shared" si="19"/>
        <v>1.4115895253378292</v>
      </c>
    </row>
    <row r="237" spans="1:23" x14ac:dyDescent="0.25">
      <c r="S237" s="51" t="s">
        <v>16</v>
      </c>
      <c r="T237" s="51" t="s">
        <v>74</v>
      </c>
      <c r="U237">
        <v>325</v>
      </c>
      <c r="V237">
        <v>64.03333333333336</v>
      </c>
      <c r="W237" s="51">
        <f t="shared" si="19"/>
        <v>1.7016806704622258</v>
      </c>
    </row>
    <row r="238" spans="1:23" x14ac:dyDescent="0.25">
      <c r="S238" s="51" t="s">
        <v>16</v>
      </c>
      <c r="T238" s="51" t="s">
        <v>74</v>
      </c>
      <c r="U238">
        <v>330</v>
      </c>
      <c r="V238">
        <v>22.53333333333336</v>
      </c>
      <c r="W238" s="51">
        <f t="shared" si="19"/>
        <v>1.1713025174539808</v>
      </c>
    </row>
    <row r="239" spans="1:23" x14ac:dyDescent="0.25">
      <c r="S239" s="51" t="s">
        <v>16</v>
      </c>
      <c r="T239" s="51" t="s">
        <v>74</v>
      </c>
      <c r="U239">
        <v>335</v>
      </c>
      <c r="V239">
        <v>38.100000000000023</v>
      </c>
      <c r="W239" s="51">
        <f t="shared" si="19"/>
        <v>1.3474533349592781</v>
      </c>
    </row>
    <row r="240" spans="1:23" x14ac:dyDescent="0.25">
      <c r="S240" s="51" t="s">
        <v>16</v>
      </c>
      <c r="T240" s="51" t="s">
        <v>74</v>
      </c>
      <c r="U240">
        <v>340</v>
      </c>
      <c r="V240">
        <v>30.900000000000034</v>
      </c>
      <c r="W240" s="51">
        <f t="shared" si="19"/>
        <v>1.2629072348002126</v>
      </c>
    </row>
    <row r="241" spans="19:23" x14ac:dyDescent="0.25">
      <c r="S241" s="51" t="s">
        <v>16</v>
      </c>
      <c r="T241" s="51" t="s">
        <v>74</v>
      </c>
      <c r="U241">
        <v>345</v>
      </c>
      <c r="V241">
        <v>36.066666666666698</v>
      </c>
      <c r="W241" s="51">
        <f t="shared" si="19"/>
        <v>1.3230191932184567</v>
      </c>
    </row>
    <row r="242" spans="19:23" x14ac:dyDescent="0.25">
      <c r="S242" s="51" t="s">
        <v>16</v>
      </c>
      <c r="T242" s="51" t="s">
        <v>74</v>
      </c>
      <c r="U242">
        <v>350</v>
      </c>
      <c r="V242">
        <v>28.800000000000011</v>
      </c>
      <c r="W242" s="51">
        <f t="shared" si="19"/>
        <v>1.2392624352605184</v>
      </c>
    </row>
    <row r="243" spans="19:23" x14ac:dyDescent="0.25">
      <c r="S243" s="51" t="s">
        <v>16</v>
      </c>
      <c r="T243" s="51" t="s">
        <v>74</v>
      </c>
      <c r="U243">
        <v>355</v>
      </c>
      <c r="V243">
        <v>26.500000000000039</v>
      </c>
      <c r="W243" s="51">
        <f t="shared" si="19"/>
        <v>1.2138733860826165</v>
      </c>
    </row>
    <row r="244" spans="19:23" x14ac:dyDescent="0.25">
      <c r="S244" s="51" t="s">
        <v>16</v>
      </c>
      <c r="T244" s="51" t="s">
        <v>74</v>
      </c>
      <c r="U244">
        <v>360</v>
      </c>
      <c r="V244">
        <v>39.800000000000011</v>
      </c>
      <c r="W244" s="51">
        <f t="shared" si="19"/>
        <v>1.3682278910804091</v>
      </c>
    </row>
    <row r="245" spans="19:23" x14ac:dyDescent="0.25">
      <c r="S245" s="51" t="s">
        <v>16</v>
      </c>
      <c r="T245" s="51" t="s">
        <v>74</v>
      </c>
      <c r="U245">
        <v>365</v>
      </c>
      <c r="V245">
        <v>60.800000000000033</v>
      </c>
      <c r="W245" s="51">
        <f t="shared" si="19"/>
        <v>1.6528753247544496</v>
      </c>
    </row>
    <row r="246" spans="19:23" x14ac:dyDescent="0.25">
      <c r="S246" s="51" t="s">
        <v>16</v>
      </c>
      <c r="T246" s="51" t="s">
        <v>74</v>
      </c>
      <c r="U246">
        <v>370</v>
      </c>
      <c r="V246">
        <v>58.866666666666696</v>
      </c>
      <c r="W246" s="51">
        <f t="shared" si="19"/>
        <v>1.6243640614301873</v>
      </c>
    </row>
    <row r="247" spans="19:23" x14ac:dyDescent="0.25">
      <c r="S247" s="51" t="s">
        <v>16</v>
      </c>
      <c r="T247" s="51" t="s">
        <v>74</v>
      </c>
      <c r="U247">
        <v>375</v>
      </c>
      <c r="V247">
        <v>34.000000000000021</v>
      </c>
      <c r="W247" s="51">
        <f t="shared" si="19"/>
        <v>1.2986384797517498</v>
      </c>
    </row>
    <row r="248" spans="19:23" x14ac:dyDescent="0.25">
      <c r="S248" s="51" t="s">
        <v>16</v>
      </c>
      <c r="T248" s="51" t="s">
        <v>74</v>
      </c>
      <c r="U248">
        <v>380</v>
      </c>
      <c r="V248">
        <v>39.966666666666676</v>
      </c>
      <c r="W248" s="51">
        <f t="shared" si="19"/>
        <v>1.3702817729433241</v>
      </c>
    </row>
    <row r="249" spans="19:23" x14ac:dyDescent="0.25">
      <c r="S249" s="51" t="s">
        <v>16</v>
      </c>
      <c r="T249" s="51" t="s">
        <v>74</v>
      </c>
      <c r="U249">
        <v>385</v>
      </c>
      <c r="V249">
        <v>28.433333333333355</v>
      </c>
      <c r="W249" s="51">
        <f t="shared" si="19"/>
        <v>1.2351796095916761</v>
      </c>
    </row>
    <row r="250" spans="19:23" x14ac:dyDescent="0.25">
      <c r="S250" s="51" t="s">
        <v>16</v>
      </c>
      <c r="T250" s="51" t="s">
        <v>74</v>
      </c>
      <c r="U250">
        <v>390</v>
      </c>
      <c r="V250">
        <v>20.066666666666702</v>
      </c>
      <c r="W250" s="51">
        <f t="shared" si="19"/>
        <v>1.1455861098550357</v>
      </c>
    </row>
    <row r="251" spans="19:23" x14ac:dyDescent="0.25">
      <c r="S251" s="51" t="s">
        <v>16</v>
      </c>
      <c r="T251" s="51" t="s">
        <v>74</v>
      </c>
      <c r="U251">
        <v>395</v>
      </c>
      <c r="V251">
        <v>38.300000000000033</v>
      </c>
      <c r="W251" s="51">
        <f t="shared" si="19"/>
        <v>1.3498809351469219</v>
      </c>
    </row>
    <row r="252" spans="19:23" x14ac:dyDescent="0.25">
      <c r="S252" s="51" t="s">
        <v>16</v>
      </c>
      <c r="T252" s="51" t="s">
        <v>74</v>
      </c>
      <c r="U252">
        <v>400</v>
      </c>
      <c r="V252">
        <v>27.666666666666686</v>
      </c>
      <c r="W252" s="51">
        <f t="shared" si="19"/>
        <v>1.2266862062246608</v>
      </c>
    </row>
    <row r="253" spans="19:23" x14ac:dyDescent="0.25">
      <c r="S253" s="51" t="s">
        <v>16</v>
      </c>
      <c r="T253" s="51" t="s">
        <v>74</v>
      </c>
      <c r="U253">
        <v>405</v>
      </c>
      <c r="V253">
        <v>23.400000000000006</v>
      </c>
      <c r="W253" s="51">
        <f t="shared" si="19"/>
        <v>1.1804744009342927</v>
      </c>
    </row>
    <row r="254" spans="19:23" x14ac:dyDescent="0.25">
      <c r="S254" s="51" t="s">
        <v>16</v>
      </c>
      <c r="T254" s="51" t="s">
        <v>74</v>
      </c>
      <c r="U254">
        <v>410</v>
      </c>
      <c r="V254">
        <v>46.166666666666707</v>
      </c>
      <c r="W254" s="51">
        <f t="shared" si="19"/>
        <v>1.448917016747735</v>
      </c>
    </row>
    <row r="255" spans="19:23" x14ac:dyDescent="0.25">
      <c r="S255" s="51" t="s">
        <v>16</v>
      </c>
      <c r="T255" s="51" t="s">
        <v>74</v>
      </c>
      <c r="U255">
        <v>415</v>
      </c>
      <c r="V255">
        <v>21.200000000000028</v>
      </c>
      <c r="W255" s="51">
        <f t="shared" si="19"/>
        <v>1.1573308847002461</v>
      </c>
    </row>
    <row r="256" spans="19:23" x14ac:dyDescent="0.25">
      <c r="S256" s="51" t="s">
        <v>16</v>
      </c>
      <c r="T256" s="51" t="s">
        <v>74</v>
      </c>
      <c r="U256">
        <v>420</v>
      </c>
      <c r="V256">
        <v>38.83333333333335</v>
      </c>
      <c r="W256" s="51">
        <f t="shared" si="19"/>
        <v>1.3563759391748909</v>
      </c>
    </row>
    <row r="257" spans="19:23" x14ac:dyDescent="0.25">
      <c r="S257" s="51" t="s">
        <v>16</v>
      </c>
      <c r="T257" s="51" t="s">
        <v>74</v>
      </c>
      <c r="U257">
        <v>425</v>
      </c>
      <c r="V257">
        <v>28.600000000000041</v>
      </c>
      <c r="W257" s="51">
        <f t="shared" si="19"/>
        <v>1.2370337692781737</v>
      </c>
    </row>
    <row r="258" spans="19:23" x14ac:dyDescent="0.25">
      <c r="S258" s="51" t="s">
        <v>16</v>
      </c>
      <c r="T258" s="51" t="s">
        <v>74</v>
      </c>
      <c r="U258">
        <v>430</v>
      </c>
      <c r="V258">
        <v>17.266666666666708</v>
      </c>
      <c r="W258" s="51">
        <f t="shared" si="19"/>
        <v>1.1170780500705302</v>
      </c>
    </row>
    <row r="259" spans="19:23" x14ac:dyDescent="0.25">
      <c r="S259" s="51" t="s">
        <v>16</v>
      </c>
      <c r="T259" s="51" t="s">
        <v>74</v>
      </c>
      <c r="U259">
        <v>435</v>
      </c>
      <c r="V259">
        <v>25.233333333333348</v>
      </c>
      <c r="W259" s="51">
        <f t="shared" ref="W259:W272" si="20">0.9563*EXP(0.009*V259)</f>
        <v>1.2001138080917295</v>
      </c>
    </row>
    <row r="260" spans="19:23" x14ac:dyDescent="0.25">
      <c r="S260" s="51" t="s">
        <v>16</v>
      </c>
      <c r="T260" s="51" t="s">
        <v>74</v>
      </c>
      <c r="U260">
        <v>440</v>
      </c>
      <c r="V260">
        <v>36.900000000000034</v>
      </c>
      <c r="W260" s="51">
        <f t="shared" si="20"/>
        <v>1.3329791402818747</v>
      </c>
    </row>
    <row r="261" spans="19:23" x14ac:dyDescent="0.25">
      <c r="S261" s="51" t="s">
        <v>16</v>
      </c>
      <c r="T261" s="51" t="s">
        <v>74</v>
      </c>
      <c r="U261">
        <v>445</v>
      </c>
      <c r="V261">
        <v>8.4000000000000341</v>
      </c>
      <c r="W261" s="51">
        <f t="shared" si="20"/>
        <v>1.0313992674366921</v>
      </c>
    </row>
    <row r="262" spans="19:23" x14ac:dyDescent="0.25">
      <c r="S262" s="51" t="s">
        <v>16</v>
      </c>
      <c r="T262" s="51" t="s">
        <v>74</v>
      </c>
      <c r="U262">
        <v>450</v>
      </c>
      <c r="V262">
        <v>28.666666666666686</v>
      </c>
      <c r="W262" s="51">
        <f t="shared" si="20"/>
        <v>1.2377762122503588</v>
      </c>
    </row>
    <row r="263" spans="19:23" x14ac:dyDescent="0.25">
      <c r="S263" s="51" t="s">
        <v>16</v>
      </c>
      <c r="T263" s="51" t="s">
        <v>74</v>
      </c>
      <c r="U263">
        <v>455</v>
      </c>
      <c r="V263">
        <v>26.033333333333342</v>
      </c>
      <c r="W263" s="51">
        <f t="shared" si="20"/>
        <v>1.2087858092511512</v>
      </c>
    </row>
    <row r="264" spans="19:23" x14ac:dyDescent="0.25">
      <c r="S264" s="51" t="s">
        <v>16</v>
      </c>
      <c r="T264" s="51" t="s">
        <v>74</v>
      </c>
      <c r="U264">
        <v>460</v>
      </c>
      <c r="V264">
        <v>30.233333333333366</v>
      </c>
      <c r="W264" s="51">
        <f t="shared" si="20"/>
        <v>1.2553524783250924</v>
      </c>
    </row>
    <row r="265" spans="19:23" x14ac:dyDescent="0.25">
      <c r="S265" s="51" t="s">
        <v>16</v>
      </c>
      <c r="T265" s="51" t="s">
        <v>74</v>
      </c>
      <c r="U265">
        <v>465</v>
      </c>
      <c r="V265">
        <v>28.566666666666702</v>
      </c>
      <c r="W265" s="51">
        <f t="shared" si="20"/>
        <v>1.2366627148083436</v>
      </c>
    </row>
    <row r="266" spans="19:23" x14ac:dyDescent="0.25">
      <c r="S266" s="51" t="s">
        <v>16</v>
      </c>
      <c r="T266" s="51" t="s">
        <v>74</v>
      </c>
      <c r="U266">
        <v>470</v>
      </c>
      <c r="V266">
        <v>8.2333333333333485</v>
      </c>
      <c r="W266" s="51">
        <f t="shared" si="20"/>
        <v>1.0298533282797682</v>
      </c>
    </row>
    <row r="267" spans="19:23" x14ac:dyDescent="0.25">
      <c r="S267" s="51" t="s">
        <v>16</v>
      </c>
      <c r="T267" s="51" t="s">
        <v>74</v>
      </c>
      <c r="U267">
        <v>475</v>
      </c>
      <c r="V267">
        <v>8.9666666666666774</v>
      </c>
      <c r="W267" s="51">
        <f t="shared" si="20"/>
        <v>1.0366728398798859</v>
      </c>
    </row>
    <row r="268" spans="19:23" x14ac:dyDescent="0.25">
      <c r="S268" s="51" t="s">
        <v>16</v>
      </c>
      <c r="T268" s="51" t="s">
        <v>74</v>
      </c>
      <c r="U268">
        <v>480</v>
      </c>
      <c r="V268">
        <v>21.133333333333344</v>
      </c>
      <c r="W268" s="51">
        <f t="shared" si="20"/>
        <v>1.1566366944473274</v>
      </c>
    </row>
    <row r="269" spans="19:23" x14ac:dyDescent="0.25">
      <c r="S269" s="51" t="s">
        <v>16</v>
      </c>
      <c r="T269" s="51" t="s">
        <v>74</v>
      </c>
      <c r="U269">
        <v>485</v>
      </c>
      <c r="V269">
        <v>15.233333333333348</v>
      </c>
      <c r="W269" s="51">
        <f t="shared" si="20"/>
        <v>1.0968214350896415</v>
      </c>
    </row>
    <row r="270" spans="19:23" x14ac:dyDescent="0.25">
      <c r="S270" s="51" t="s">
        <v>16</v>
      </c>
      <c r="T270" s="51" t="s">
        <v>74</v>
      </c>
      <c r="U270">
        <v>490</v>
      </c>
      <c r="V270">
        <v>-2.7999999999999736</v>
      </c>
      <c r="W270" s="51">
        <f t="shared" si="20"/>
        <v>0.93250234975145418</v>
      </c>
    </row>
    <row r="271" spans="19:23" x14ac:dyDescent="0.25">
      <c r="S271" s="51" t="s">
        <v>16</v>
      </c>
      <c r="T271" s="51" t="s">
        <v>74</v>
      </c>
      <c r="U271">
        <v>495</v>
      </c>
      <c r="V271">
        <v>0.23333333333336745</v>
      </c>
      <c r="W271" s="51">
        <f t="shared" si="20"/>
        <v>0.95831034011832472</v>
      </c>
    </row>
    <row r="272" spans="19:23" x14ac:dyDescent="0.25">
      <c r="S272" s="51" t="s">
        <v>16</v>
      </c>
      <c r="T272" s="51" t="s">
        <v>74</v>
      </c>
      <c r="U272">
        <v>500</v>
      </c>
      <c r="V272">
        <v>17.750000000000028</v>
      </c>
      <c r="W272" s="51">
        <f t="shared" si="20"/>
        <v>1.1219479238847028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COMPILED</vt:lpstr>
      <vt:lpstr>MASTER</vt:lpstr>
      <vt:lpstr>METADATA</vt:lpstr>
      <vt:lpstr>Figures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Forest</dc:creator>
  <cp:lastModifiedBy>kaylorm</cp:lastModifiedBy>
  <dcterms:created xsi:type="dcterms:W3CDTF">2014-12-19T22:04:37Z</dcterms:created>
  <dcterms:modified xsi:type="dcterms:W3CDTF">2016-01-06T18:32:00Z</dcterms:modified>
</cp:coreProperties>
</file>