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MCFLASHY/"/>
    </mc:Choice>
  </mc:AlternateContent>
  <bookViews>
    <workbookView xWindow="0" yWindow="0" windowWidth="25600" windowHeight="16000" activeTab="4"/>
  </bookViews>
  <sheets>
    <sheet name="Sheet1" sheetId="1" r:id="rId1"/>
    <sheet name="Sheet2" sheetId="2" r:id="rId2"/>
    <sheet name="Sheet3" sheetId="3" r:id="rId3"/>
    <sheet name="Sheet4" sheetId="4" r:id="rId4"/>
    <sheet name="LoonFish" sheetId="5" r:id="rId5"/>
  </sheets>
  <externalReferences>
    <externalReference r:id="rId6"/>
  </externalReferences>
  <calcPr calcId="150001" concurrentCalc="0"/>
  <pivotCaches>
    <pivotCache cacheId="0" r:id="rId7"/>
    <pivotCache cacheId="1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3" l="1"/>
  <c r="R7" i="3"/>
  <c r="U7" i="3"/>
  <c r="R8" i="3"/>
  <c r="U8" i="3"/>
  <c r="R9" i="3"/>
  <c r="U9" i="3"/>
  <c r="O10" i="3"/>
  <c r="O16" i="3"/>
  <c r="R10" i="3"/>
  <c r="S8" i="3"/>
  <c r="V8" i="3"/>
  <c r="S9" i="3"/>
  <c r="V9" i="3"/>
  <c r="P10" i="3"/>
  <c r="P16" i="3"/>
  <c r="S10" i="3"/>
  <c r="S7" i="3"/>
  <c r="V7" i="3"/>
  <c r="L10" i="3"/>
  <c r="L9" i="3"/>
  <c r="L8" i="3"/>
  <c r="I420" i="3"/>
  <c r="I419" i="3"/>
  <c r="I418" i="3"/>
  <c r="C100" i="3"/>
  <c r="C20" i="3"/>
  <c r="C71" i="3"/>
  <c r="C6" i="3"/>
  <c r="C64" i="3"/>
  <c r="C76" i="3"/>
  <c r="C80" i="3"/>
  <c r="C134" i="3"/>
  <c r="C91" i="3"/>
  <c r="C229" i="3"/>
  <c r="C167" i="3"/>
  <c r="C161" i="3"/>
  <c r="C381" i="3"/>
  <c r="C350" i="3"/>
  <c r="C295" i="3"/>
  <c r="C320" i="3"/>
  <c r="C130" i="3"/>
  <c r="C23" i="3"/>
  <c r="C404" i="3"/>
  <c r="C368" i="3"/>
  <c r="C303" i="3"/>
  <c r="C219" i="3"/>
  <c r="C304" i="3"/>
  <c r="C389" i="3"/>
  <c r="C102" i="3"/>
  <c r="C53" i="3"/>
  <c r="C107" i="3"/>
  <c r="C47" i="3"/>
  <c r="C103" i="3"/>
  <c r="C184" i="3"/>
  <c r="C82" i="3"/>
  <c r="C168" i="3"/>
  <c r="C40" i="3"/>
  <c r="C34" i="3"/>
  <c r="C344" i="3"/>
  <c r="C233" i="3"/>
  <c r="C213" i="3"/>
  <c r="C298" i="3"/>
  <c r="C339" i="3"/>
  <c r="C249" i="3"/>
  <c r="C131" i="3"/>
  <c r="C162" i="3"/>
  <c r="C143" i="3"/>
  <c r="C108" i="3"/>
  <c r="C83" i="3"/>
  <c r="C92" i="3"/>
  <c r="C185" i="3"/>
  <c r="C93" i="3"/>
  <c r="C8" i="3"/>
  <c r="C397" i="3"/>
  <c r="C329" i="3"/>
  <c r="C256" i="3"/>
  <c r="C187" i="3"/>
  <c r="C84" i="3"/>
  <c r="C135" i="3"/>
  <c r="C54" i="3"/>
  <c r="C94" i="3"/>
  <c r="C217" i="3"/>
  <c r="C231" i="3"/>
  <c r="C35" i="3"/>
  <c r="C14" i="3"/>
  <c r="C36" i="3"/>
  <c r="C48" i="3"/>
  <c r="C41" i="3"/>
  <c r="C4" i="3"/>
  <c r="C109" i="3"/>
  <c r="C104" i="3"/>
  <c r="C15" i="3"/>
  <c r="C371" i="3"/>
  <c r="C356" i="3"/>
  <c r="C128" i="3"/>
  <c r="C117" i="3"/>
  <c r="C24" i="3"/>
  <c r="C159" i="3"/>
  <c r="C85" i="3"/>
  <c r="C169" i="3"/>
  <c r="C101" i="3"/>
  <c r="C152" i="3"/>
  <c r="C146" i="3"/>
  <c r="C129" i="3"/>
  <c r="C77" i="3"/>
  <c r="C105" i="3"/>
  <c r="C417" i="3"/>
  <c r="C391" i="3"/>
  <c r="C357" i="3"/>
  <c r="C321" i="3"/>
  <c r="C263" i="3"/>
  <c r="C392" i="3"/>
  <c r="C244" i="3"/>
  <c r="C86" i="3"/>
  <c r="C118" i="3"/>
  <c r="C174" i="3"/>
  <c r="C153" i="3"/>
  <c r="C198" i="3"/>
  <c r="C192" i="3"/>
  <c r="C214" i="3"/>
  <c r="C212" i="3"/>
  <c r="C364" i="3"/>
  <c r="C390" i="3"/>
  <c r="C319" i="3"/>
  <c r="C382" i="3"/>
  <c r="C221" i="3"/>
  <c r="C378" i="3"/>
  <c r="C25" i="3"/>
  <c r="C43" i="3"/>
  <c r="C9" i="3"/>
  <c r="C55" i="3"/>
  <c r="C178" i="3"/>
  <c r="C203" i="3"/>
  <c r="C322" i="3"/>
  <c r="C405" i="3"/>
  <c r="C222" i="3"/>
  <c r="C323" i="3"/>
  <c r="C10" i="3"/>
  <c r="C275" i="3"/>
  <c r="C266" i="3"/>
  <c r="C21" i="3"/>
  <c r="C16" i="3"/>
  <c r="C110" i="3"/>
  <c r="C26" i="3"/>
  <c r="C37" i="3"/>
  <c r="C22" i="3"/>
  <c r="C65" i="3"/>
  <c r="C30" i="3"/>
  <c r="C87" i="3"/>
  <c r="C51" i="3"/>
  <c r="C11" i="3"/>
  <c r="C56" i="3"/>
  <c r="C66" i="3"/>
  <c r="C416" i="3"/>
  <c r="C324" i="3"/>
  <c r="C120" i="3"/>
  <c r="C197" i="3"/>
  <c r="C144" i="3"/>
  <c r="C119" i="3"/>
  <c r="C258" i="3"/>
  <c r="C259" i="3"/>
  <c r="C268" i="3"/>
  <c r="C272" i="3"/>
  <c r="C250" i="3"/>
  <c r="C139" i="3"/>
  <c r="C365" i="3"/>
  <c r="C325" i="3"/>
  <c r="C330" i="3"/>
  <c r="C190" i="3"/>
  <c r="C209" i="3"/>
  <c r="C49" i="3"/>
  <c r="C225" i="3"/>
  <c r="C355" i="3"/>
  <c r="C393" i="3"/>
  <c r="C311" i="3"/>
  <c r="C396" i="3"/>
  <c r="C57" i="3"/>
  <c r="C296" i="3"/>
  <c r="C121" i="3"/>
  <c r="C305" i="3"/>
  <c r="C352" i="3"/>
  <c r="C375" i="3"/>
  <c r="C297" i="3"/>
  <c r="C341" i="3"/>
  <c r="C346" i="3"/>
  <c r="C17" i="3"/>
  <c r="C58" i="3"/>
  <c r="C226" i="3"/>
  <c r="C230" i="3"/>
  <c r="C182" i="3"/>
  <c r="C211" i="3"/>
  <c r="C238" i="3"/>
  <c r="C183" i="3"/>
  <c r="C372" i="3"/>
  <c r="C239" i="3"/>
  <c r="C188" i="3"/>
  <c r="C245" i="3"/>
  <c r="C194" i="3"/>
  <c r="C246" i="3"/>
  <c r="C207" i="3"/>
  <c r="C186" i="3"/>
  <c r="C204" i="3"/>
  <c r="C224" i="3"/>
  <c r="C331" i="3"/>
  <c r="C353" i="3"/>
  <c r="C334" i="3"/>
  <c r="C210" i="3"/>
  <c r="C208" i="3"/>
  <c r="C122" i="3"/>
  <c r="C95" i="3"/>
  <c r="C206" i="3"/>
  <c r="C408" i="3"/>
  <c r="C377" i="3"/>
  <c r="C342" i="3"/>
  <c r="C360" i="3"/>
  <c r="C200" i="3"/>
  <c r="C351" i="3"/>
  <c r="C394" i="3"/>
  <c r="C361" i="3"/>
  <c r="C175" i="3"/>
  <c r="C358" i="3"/>
  <c r="C132" i="3"/>
  <c r="C170" i="3"/>
  <c r="C218" i="3"/>
  <c r="C196" i="3"/>
  <c r="C379" i="3"/>
  <c r="C157" i="3"/>
  <c r="C180" i="3"/>
  <c r="C202" i="3"/>
  <c r="C326" i="3"/>
  <c r="C234" i="3"/>
  <c r="C228" i="3"/>
  <c r="C299" i="3"/>
  <c r="C312" i="3"/>
  <c r="C306" i="3"/>
  <c r="C242" i="3"/>
  <c r="C251" i="3"/>
  <c r="C227" i="3"/>
  <c r="C235" i="3"/>
  <c r="C252" i="3"/>
  <c r="C247" i="3"/>
  <c r="C276" i="3"/>
  <c r="C373" i="3"/>
  <c r="C354" i="3"/>
  <c r="C359" i="3"/>
  <c r="C123" i="3"/>
  <c r="C59" i="3"/>
  <c r="C147" i="3"/>
  <c r="C72" i="3"/>
  <c r="C307" i="3"/>
  <c r="C44" i="3"/>
  <c r="C313" i="3"/>
  <c r="C343" i="3"/>
  <c r="C347" i="3"/>
  <c r="C345" i="3"/>
  <c r="C333" i="3"/>
  <c r="C114" i="3"/>
  <c r="C31" i="3"/>
  <c r="C96" i="3"/>
  <c r="C315" i="3"/>
  <c r="C124" i="3"/>
  <c r="C78" i="3"/>
  <c r="C362" i="3"/>
  <c r="C45" i="3"/>
  <c r="C414" i="3"/>
  <c r="C145" i="3"/>
  <c r="C18" i="3"/>
  <c r="C335" i="3"/>
  <c r="C399" i="3"/>
  <c r="C171" i="3"/>
  <c r="C106" i="3"/>
  <c r="C60" i="3"/>
  <c r="C27" i="3"/>
  <c r="C241" i="3"/>
  <c r="C383" i="3"/>
  <c r="C260" i="3"/>
  <c r="C327" i="3"/>
  <c r="C316" i="3"/>
  <c r="C384" i="3"/>
  <c r="C385" i="3"/>
  <c r="C308" i="3"/>
  <c r="C199" i="3"/>
  <c r="C336" i="3"/>
  <c r="C140" i="3"/>
  <c r="C290" i="3"/>
  <c r="C369" i="3"/>
  <c r="C5" i="3"/>
  <c r="C248" i="3"/>
  <c r="C257" i="3"/>
  <c r="C374" i="3"/>
  <c r="C314" i="3"/>
  <c r="C253" i="3"/>
  <c r="C264" i="3"/>
  <c r="C411" i="3"/>
  <c r="C61" i="3"/>
  <c r="C283" i="3"/>
  <c r="C111" i="3"/>
  <c r="C278" i="3"/>
  <c r="C285" i="3"/>
  <c r="C332" i="3"/>
  <c r="C386" i="3"/>
  <c r="C7" i="3"/>
  <c r="C403" i="3"/>
  <c r="C67" i="3"/>
  <c r="C269" i="3"/>
  <c r="C236" i="3"/>
  <c r="C254" i="3"/>
  <c r="C232" i="3"/>
  <c r="C205" i="3"/>
  <c r="C158" i="3"/>
  <c r="C52" i="3"/>
  <c r="C376" i="3"/>
  <c r="C279" i="3"/>
  <c r="C337" i="3"/>
  <c r="C255" i="3"/>
  <c r="C125" i="3"/>
  <c r="C141" i="3"/>
  <c r="C267" i="3"/>
  <c r="C288" i="3"/>
  <c r="C189" i="3"/>
  <c r="C88" i="3"/>
  <c r="C28" i="3"/>
  <c r="C97" i="3"/>
  <c r="C112" i="3"/>
  <c r="C38" i="3"/>
  <c r="C309" i="3"/>
  <c r="C240" i="3"/>
  <c r="C282" i="3"/>
  <c r="C262" i="3"/>
  <c r="C265" i="3"/>
  <c r="C301" i="3"/>
  <c r="C317" i="3"/>
  <c r="C406" i="3"/>
  <c r="C46" i="3"/>
  <c r="C136" i="3"/>
  <c r="C340" i="3"/>
  <c r="C395" i="3"/>
  <c r="C370" i="3"/>
  <c r="C402" i="3"/>
  <c r="C409" i="3"/>
  <c r="C310" i="3"/>
  <c r="C163" i="3"/>
  <c r="C68" i="3"/>
  <c r="C179" i="3"/>
  <c r="C318" i="3"/>
  <c r="C50" i="3"/>
  <c r="C19" i="3"/>
  <c r="C113" i="3"/>
  <c r="C195" i="3"/>
  <c r="C348" i="3"/>
  <c r="C274" i="3"/>
  <c r="C380" i="3"/>
  <c r="C398" i="3"/>
  <c r="C366" i="3"/>
  <c r="C413" i="3"/>
  <c r="C293" i="3"/>
  <c r="C289" i="3"/>
  <c r="C291" i="3"/>
  <c r="C177" i="3"/>
  <c r="C216" i="3"/>
  <c r="C401" i="3"/>
  <c r="C367" i="3"/>
  <c r="C98" i="3"/>
  <c r="C79" i="3"/>
  <c r="C137" i="3"/>
  <c r="C69" i="3"/>
  <c r="C138" i="3"/>
  <c r="C201" i="3"/>
  <c r="C39" i="3"/>
  <c r="C172" i="3"/>
  <c r="C387" i="3"/>
  <c r="C415" i="3"/>
  <c r="C407" i="3"/>
  <c r="C349" i="3"/>
  <c r="C294" i="3"/>
  <c r="C154" i="3"/>
  <c r="C155" i="3"/>
  <c r="C148" i="3"/>
  <c r="C400" i="3"/>
  <c r="C280" i="3"/>
  <c r="C277" i="3"/>
  <c r="C270" i="3"/>
  <c r="C286" i="3"/>
  <c r="C133" i="3"/>
  <c r="C81" i="3"/>
  <c r="C2" i="3"/>
  <c r="C363" i="3"/>
  <c r="C73" i="3"/>
  <c r="C300" i="3"/>
  <c r="C410" i="3"/>
  <c r="C237" i="3"/>
  <c r="C273" i="3"/>
  <c r="C271" i="3"/>
  <c r="C243" i="3"/>
  <c r="C287" i="3"/>
  <c r="C261" i="3"/>
  <c r="C284" i="3"/>
  <c r="C814" i="3"/>
  <c r="C815" i="3"/>
  <c r="C842" i="3"/>
  <c r="C707" i="3"/>
  <c r="C477" i="3"/>
  <c r="C471" i="3"/>
  <c r="C463" i="3"/>
  <c r="C440" i="3"/>
  <c r="C473" i="3"/>
  <c r="C822" i="3"/>
  <c r="C739" i="3"/>
  <c r="C428" i="3"/>
  <c r="C450" i="3"/>
  <c r="C498" i="3"/>
  <c r="C563" i="3"/>
  <c r="C530" i="3"/>
  <c r="C531" i="3"/>
  <c r="C570" i="3"/>
  <c r="C552" i="3"/>
  <c r="C542" i="3"/>
  <c r="C543" i="3"/>
  <c r="C571" i="3"/>
  <c r="C492" i="3"/>
  <c r="C460" i="3"/>
  <c r="C502" i="3"/>
  <c r="C510" i="3"/>
  <c r="C451" i="3"/>
  <c r="C566" i="3"/>
  <c r="C511" i="3"/>
  <c r="C499" i="3"/>
  <c r="C434" i="3"/>
  <c r="C465" i="3"/>
  <c r="C466" i="3"/>
  <c r="C435" i="3"/>
  <c r="C688" i="3"/>
  <c r="C661" i="3"/>
  <c r="C662" i="3"/>
  <c r="C655" i="3"/>
  <c r="C608" i="3"/>
  <c r="C448" i="3"/>
  <c r="C479" i="3"/>
  <c r="C811" i="3"/>
  <c r="C577" i="3"/>
  <c r="C846" i="3"/>
  <c r="C762" i="3"/>
  <c r="C770" i="3"/>
  <c r="C816" i="3"/>
  <c r="C553" i="3"/>
  <c r="C493" i="3"/>
  <c r="C716" i="3"/>
  <c r="C818" i="3"/>
  <c r="C848" i="3"/>
  <c r="C595" i="3"/>
  <c r="C787" i="3"/>
  <c r="C427" i="3"/>
  <c r="C745" i="3"/>
  <c r="C749" i="3"/>
  <c r="C689" i="3"/>
  <c r="C833" i="3"/>
  <c r="C750" i="3"/>
  <c r="C732" i="3"/>
  <c r="C797" i="3"/>
  <c r="C718" i="3"/>
  <c r="C733" i="3"/>
  <c r="C709" i="3"/>
  <c r="C690" i="3"/>
  <c r="C719" i="3"/>
  <c r="C751" i="3"/>
  <c r="C788" i="3"/>
  <c r="C752" i="3"/>
  <c r="C656" i="3"/>
  <c r="C619" i="3"/>
  <c r="C480" i="3"/>
  <c r="C524" i="3"/>
  <c r="C452" i="3"/>
  <c r="C418" i="3"/>
  <c r="C533" i="3"/>
  <c r="C534" i="3"/>
  <c r="C481" i="3"/>
  <c r="C581" i="3"/>
  <c r="C573" i="3"/>
  <c r="C852" i="3"/>
  <c r="C643" i="3"/>
  <c r="C485" i="3"/>
  <c r="C486" i="3"/>
  <c r="C548" i="3"/>
  <c r="C636" i="3"/>
  <c r="C834" i="3"/>
  <c r="C805" i="3"/>
  <c r="C828" i="3"/>
  <c r="C693" i="3"/>
  <c r="C849" i="3"/>
  <c r="C781" i="3"/>
  <c r="C691" i="3"/>
  <c r="C830" i="3"/>
  <c r="C720" i="3"/>
  <c r="C823" i="3"/>
  <c r="C753" i="3"/>
  <c r="C588" i="3"/>
  <c r="C599" i="3"/>
  <c r="C436" i="3"/>
  <c r="C740" i="3"/>
  <c r="C728" i="3"/>
  <c r="C696" i="3"/>
  <c r="C627" i="3"/>
  <c r="C586" i="3"/>
  <c r="C602" i="3"/>
  <c r="C838" i="3"/>
  <c r="C654" i="3"/>
  <c r="C456" i="3"/>
  <c r="C488" i="3"/>
  <c r="C494" i="3"/>
  <c r="C561" i="3"/>
  <c r="C458" i="3"/>
  <c r="C557" i="3"/>
  <c r="C489" i="3"/>
  <c r="C568" i="3"/>
  <c r="C449" i="3"/>
  <c r="C528" i="3"/>
  <c r="C518" i="3"/>
  <c r="C798" i="3"/>
  <c r="C717" i="3"/>
  <c r="C697" i="3"/>
  <c r="C447" i="3"/>
  <c r="C429" i="3"/>
  <c r="C478" i="3"/>
  <c r="C490" i="3"/>
  <c r="C441" i="3"/>
  <c r="C519" i="3"/>
  <c r="C580" i="3"/>
  <c r="C596" i="3"/>
  <c r="C592" i="3"/>
  <c r="C425" i="3"/>
  <c r="C641" i="3"/>
  <c r="C640" i="3"/>
  <c r="C529" i="3"/>
  <c r="C558" i="3"/>
  <c r="C605" i="3"/>
  <c r="C591" i="3"/>
  <c r="C579" i="3"/>
  <c r="C582" i="3"/>
  <c r="C831" i="3"/>
  <c r="C754" i="3"/>
  <c r="C785" i="3"/>
  <c r="C789" i="3"/>
  <c r="C431" i="3"/>
  <c r="C512" i="3"/>
  <c r="C513" i="3"/>
  <c r="C741" i="3"/>
  <c r="C681" i="3"/>
  <c r="C734" i="3"/>
  <c r="C474" i="3"/>
  <c r="C482" i="3"/>
  <c r="C539" i="3"/>
  <c r="C564" i="3"/>
  <c r="C525" i="3"/>
  <c r="C594" i="3"/>
  <c r="C593" i="3"/>
  <c r="C569" i="3"/>
  <c r="C628" i="3"/>
  <c r="C567" i="3"/>
  <c r="C559" i="3"/>
  <c r="C851" i="3"/>
  <c r="C503" i="3"/>
  <c r="C806" i="3"/>
  <c r="C843" i="3"/>
  <c r="C807" i="3"/>
  <c r="C819" i="3"/>
  <c r="C730" i="3"/>
  <c r="C832" i="3"/>
  <c r="C844" i="3"/>
  <c r="C799" i="3"/>
  <c r="C727" i="3"/>
  <c r="C464" i="3"/>
  <c r="C554" i="3"/>
  <c r="C800" i="3"/>
  <c r="C437" i="3"/>
  <c r="C585" i="3"/>
  <c r="C583" i="3"/>
  <c r="C817" i="3"/>
  <c r="C776" i="3"/>
  <c r="C747" i="3"/>
  <c r="C505" i="3"/>
  <c r="C497" i="3"/>
  <c r="C535" i="3"/>
  <c r="C506" i="3"/>
  <c r="C598" i="3"/>
  <c r="C578" i="3"/>
  <c r="C442" i="3"/>
  <c r="C520" i="3"/>
  <c r="C453" i="3"/>
  <c r="C500" i="3"/>
  <c r="C544" i="3"/>
  <c r="C555" i="3"/>
  <c r="C514" i="3"/>
  <c r="C633" i="3"/>
  <c r="C610" i="3"/>
  <c r="C622" i="3"/>
  <c r="C620" i="3"/>
  <c r="C536" i="3"/>
  <c r="C521" i="3"/>
  <c r="C526" i="3"/>
  <c r="C589" i="3"/>
  <c r="C624" i="3"/>
  <c r="C650" i="3"/>
  <c r="C507" i="3"/>
  <c r="C584" i="3"/>
  <c r="C657" i="3"/>
  <c r="C669" i="3"/>
  <c r="C438" i="3"/>
  <c r="C562" i="3"/>
  <c r="C540" i="3"/>
  <c r="C461" i="3"/>
  <c r="C642" i="3"/>
  <c r="C612" i="3"/>
  <c r="C651" i="3"/>
  <c r="C614" i="3"/>
  <c r="C652" i="3"/>
  <c r="C694" i="3"/>
  <c r="C757" i="3"/>
  <c r="C790" i="3"/>
  <c r="C422" i="3"/>
  <c r="C576" i="3"/>
  <c r="C508" i="3"/>
  <c r="C715" i="3"/>
  <c r="C698" i="3"/>
  <c r="C606" i="3"/>
  <c r="C735" i="3"/>
  <c r="C721" i="3"/>
  <c r="C763" i="3"/>
  <c r="C746" i="3"/>
  <c r="C701" i="3"/>
  <c r="C590" i="3"/>
  <c r="C758" i="3"/>
  <c r="C722" i="3"/>
  <c r="C587" i="3"/>
  <c r="C647" i="3"/>
  <c r="C677" i="3"/>
  <c r="C537" i="3"/>
  <c r="C487" i="3"/>
  <c r="C532" i="3"/>
  <c r="C597" i="3"/>
  <c r="C603" i="3"/>
  <c r="C801" i="3"/>
  <c r="C791" i="3"/>
  <c r="C743" i="3"/>
  <c r="C708" i="3"/>
  <c r="C432" i="3"/>
  <c r="C549" i="3"/>
  <c r="C509" i="3"/>
  <c r="C495" i="3"/>
  <c r="C515" i="3"/>
  <c r="C433" i="3"/>
  <c r="C468" i="3"/>
  <c r="C771" i="3"/>
  <c r="C777" i="3"/>
  <c r="C755" i="3"/>
  <c r="C457" i="3"/>
  <c r="C467" i="3"/>
  <c r="C692" i="3"/>
  <c r="C710" i="3"/>
  <c r="C496" i="3"/>
  <c r="C772" i="3"/>
  <c r="C824" i="3"/>
  <c r="C808" i="3"/>
  <c r="C516" i="3"/>
  <c r="C812" i="3"/>
  <c r="C767" i="3"/>
  <c r="C723" i="3"/>
  <c r="C419" i="3"/>
  <c r="C629" i="3"/>
  <c r="C469" i="3"/>
  <c r="C423" i="3"/>
  <c r="C538" i="3"/>
  <c r="C600" i="3"/>
  <c r="C574" i="3"/>
  <c r="C778" i="3"/>
  <c r="C768" i="3"/>
  <c r="C825" i="3"/>
  <c r="C659" i="3"/>
  <c r="C556" i="3"/>
  <c r="C550" i="3"/>
  <c r="C527" i="3"/>
  <c r="C472" i="3"/>
  <c r="C779" i="3"/>
  <c r="C575" i="3"/>
  <c r="C840" i="3"/>
  <c r="C630" i="3"/>
  <c r="C676" i="3"/>
  <c r="C663" i="3"/>
  <c r="C802" i="3"/>
  <c r="C665" i="3"/>
  <c r="C670" i="3"/>
  <c r="C424" i="3"/>
  <c r="C420" i="3"/>
  <c r="C475" i="3"/>
  <c r="C517" i="3"/>
  <c r="C679" i="3"/>
  <c r="C773" i="3"/>
  <c r="C782" i="3"/>
  <c r="C756" i="3"/>
  <c r="C702" i="3"/>
  <c r="C726" i="3"/>
  <c r="C826" i="3"/>
  <c r="C736" i="3"/>
  <c r="C637" i="3"/>
  <c r="C809" i="3"/>
  <c r="C744" i="3"/>
  <c r="C803" i="3"/>
  <c r="C759" i="3"/>
  <c r="C454" i="3"/>
  <c r="C545" i="3"/>
  <c r="C546" i="3"/>
  <c r="C459" i="3"/>
  <c r="C483" i="3"/>
  <c r="C617" i="3"/>
  <c r="C813" i="3"/>
  <c r="C839" i="3"/>
  <c r="C560" i="3"/>
  <c r="C841" i="3"/>
  <c r="C760" i="3"/>
  <c r="C792" i="3"/>
  <c r="C712" i="3"/>
  <c r="C786" i="3"/>
  <c r="C615" i="3"/>
  <c r="C713" i="3"/>
  <c r="C455" i="3"/>
  <c r="C714" i="3"/>
  <c r="C621" i="3"/>
  <c r="C835" i="3"/>
  <c r="C678" i="3"/>
  <c r="C836" i="3"/>
  <c r="C737" i="3"/>
  <c r="C793" i="3"/>
  <c r="C631" i="3"/>
  <c r="C783" i="3"/>
  <c r="C682" i="3"/>
  <c r="C644" i="3"/>
  <c r="C541" i="3"/>
  <c r="C820" i="3"/>
  <c r="C764" i="3"/>
  <c r="C638" i="3"/>
  <c r="C632" i="3"/>
  <c r="C476" i="3"/>
  <c r="C601" i="3"/>
  <c r="C729" i="3"/>
  <c r="C684" i="3"/>
  <c r="C724" i="3"/>
  <c r="C711" i="3"/>
  <c r="C522" i="3"/>
  <c r="C664" i="3"/>
  <c r="C572" i="3"/>
  <c r="C794" i="3"/>
  <c r="C426" i="3"/>
  <c r="C462" i="3"/>
  <c r="C470" i="3"/>
  <c r="C635" i="3"/>
  <c r="C551" i="3"/>
  <c r="C795" i="3"/>
  <c r="C625" i="3"/>
  <c r="C645" i="3"/>
  <c r="C683" i="3"/>
  <c r="C634" i="3"/>
  <c r="C616" i="3"/>
  <c r="C660" i="3"/>
  <c r="C667" i="3"/>
  <c r="C765" i="3"/>
  <c r="C837" i="3"/>
  <c r="C774" i="3"/>
  <c r="C804" i="3"/>
  <c r="C845" i="3"/>
  <c r="C775" i="3"/>
  <c r="C780" i="3"/>
  <c r="C731" i="3"/>
  <c r="C699" i="3"/>
  <c r="C443" i="3"/>
  <c r="C685" i="3"/>
  <c r="C742" i="3"/>
  <c r="C703" i="3"/>
  <c r="C829" i="3"/>
  <c r="C421" i="3"/>
  <c r="C704" i="3"/>
  <c r="C748" i="3"/>
  <c r="C491" i="3"/>
  <c r="C850" i="3"/>
  <c r="C847" i="3"/>
  <c r="C796" i="3"/>
  <c r="C810" i="3"/>
  <c r="C700" i="3"/>
  <c r="C607" i="3"/>
  <c r="C671" i="3"/>
  <c r="C666" i="3"/>
  <c r="C675" i="3"/>
  <c r="C672" i="3"/>
  <c r="C673" i="3"/>
  <c r="C674" i="3"/>
  <c r="C668" i="3"/>
  <c r="C658" i="3"/>
  <c r="C639" i="3"/>
  <c r="C646" i="3"/>
  <c r="C623" i="3"/>
  <c r="C653" i="3"/>
  <c r="C618" i="3"/>
  <c r="C648" i="3"/>
  <c r="C649" i="3"/>
  <c r="C611" i="3"/>
  <c r="C613" i="3"/>
  <c r="C604" i="3"/>
  <c r="C444" i="3"/>
  <c r="C769" i="3"/>
  <c r="C784" i="3"/>
  <c r="C445" i="3"/>
  <c r="C821" i="3"/>
  <c r="C827" i="3"/>
  <c r="C565" i="3"/>
  <c r="C446" i="3"/>
  <c r="C501" i="3"/>
  <c r="C766" i="3"/>
  <c r="C705" i="3"/>
  <c r="C439" i="3"/>
  <c r="C430" i="3"/>
  <c r="C547" i="3"/>
  <c r="C484" i="3"/>
  <c r="C504" i="3"/>
  <c r="C725" i="3"/>
  <c r="C738" i="3"/>
  <c r="C706" i="3"/>
  <c r="C523" i="3"/>
  <c r="C686" i="3"/>
  <c r="C695" i="3"/>
  <c r="C761" i="3"/>
  <c r="C680" i="3"/>
  <c r="C687" i="3"/>
  <c r="C626" i="3"/>
  <c r="C609" i="3"/>
  <c r="C115" i="3"/>
  <c r="C176" i="3"/>
  <c r="C181" i="3"/>
  <c r="C164" i="3"/>
  <c r="C149" i="3"/>
  <c r="C126" i="3"/>
  <c r="C223" i="3"/>
  <c r="C127" i="3"/>
  <c r="C29" i="3"/>
  <c r="C75" i="3"/>
  <c r="C165" i="3"/>
  <c r="C70" i="3"/>
  <c r="C160" i="3"/>
  <c r="C89" i="3"/>
  <c r="C166" i="3"/>
  <c r="C412" i="3"/>
  <c r="C12" i="3"/>
  <c r="C388" i="3"/>
  <c r="C328" i="3"/>
  <c r="C13" i="3"/>
  <c r="C220" i="3"/>
  <c r="C142" i="3"/>
  <c r="C62" i="3"/>
  <c r="C281" i="3"/>
  <c r="C302" i="3"/>
  <c r="C173" i="3"/>
  <c r="C191" i="3"/>
  <c r="C292" i="3"/>
  <c r="C150" i="3"/>
  <c r="C151" i="3"/>
  <c r="C42" i="3"/>
  <c r="C156" i="3"/>
  <c r="C215" i="3"/>
  <c r="C63" i="3"/>
  <c r="C90" i="3"/>
  <c r="C116" i="3"/>
  <c r="C32" i="3"/>
  <c r="C33" i="3"/>
  <c r="C74" i="3"/>
  <c r="C3" i="3"/>
  <c r="C193" i="3"/>
  <c r="C99" i="3"/>
  <c r="C338" i="3"/>
  <c r="I83" i="2"/>
  <c r="I78" i="2"/>
  <c r="I79" i="2"/>
  <c r="I80" i="2"/>
  <c r="I71" i="2"/>
  <c r="I69" i="2"/>
  <c r="I66" i="2"/>
  <c r="I67" i="2"/>
  <c r="I68" i="2"/>
  <c r="T36" i="2"/>
  <c r="T35" i="2"/>
  <c r="S36" i="2"/>
  <c r="S35" i="2"/>
  <c r="I38" i="2"/>
  <c r="I52" i="2"/>
  <c r="I40" i="2"/>
  <c r="I47" i="2"/>
  <c r="I48" i="2"/>
  <c r="I49" i="2"/>
  <c r="I35" i="2"/>
  <c r="I36" i="2"/>
  <c r="I37" i="2"/>
  <c r="I25" i="2"/>
  <c r="I23" i="2"/>
  <c r="I20" i="2"/>
  <c r="I21" i="2"/>
  <c r="I22" i="2"/>
  <c r="I11" i="2"/>
  <c r="I13" i="2"/>
  <c r="I8" i="2"/>
  <c r="I9" i="2"/>
  <c r="I10" i="2"/>
  <c r="C35" i="2"/>
  <c r="D35" i="2"/>
  <c r="C36" i="2"/>
  <c r="D36" i="2"/>
  <c r="C37" i="2"/>
  <c r="D37" i="2"/>
  <c r="C38" i="2"/>
  <c r="D38" i="2"/>
  <c r="C34" i="2"/>
  <c r="D34" i="2"/>
  <c r="C31" i="2"/>
  <c r="D31" i="2"/>
  <c r="C32" i="2"/>
  <c r="D32" i="2"/>
  <c r="C33" i="2"/>
  <c r="D3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2" i="2"/>
  <c r="D2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D3" i="2"/>
  <c r="C3" i="2"/>
  <c r="S13" i="3"/>
  <c r="V10" i="3"/>
  <c r="U10" i="3"/>
  <c r="R13" i="3"/>
</calcChain>
</file>

<file path=xl/sharedStrings.xml><?xml version="1.0" encoding="utf-8"?>
<sst xmlns="http://schemas.openxmlformats.org/spreadsheetml/2006/main" count="4648" uniqueCount="152">
  <si>
    <t>ct</t>
  </si>
  <si>
    <t>sc</t>
  </si>
  <si>
    <t>yoy</t>
  </si>
  <si>
    <t>dc</t>
  </si>
  <si>
    <t>species</t>
  </si>
  <si>
    <t>pass</t>
  </si>
  <si>
    <t xml:space="preserve">length </t>
  </si>
  <si>
    <t xml:space="preserve">weight </t>
  </si>
  <si>
    <t xml:space="preserve">dc tail length </t>
  </si>
  <si>
    <t xml:space="preserve">pit tag </t>
  </si>
  <si>
    <t xml:space="preserve">diet rep </t>
  </si>
  <si>
    <t>notes-dead</t>
  </si>
  <si>
    <t>??</t>
  </si>
  <si>
    <t>END PAGE 1</t>
  </si>
  <si>
    <t>END PAGE 1B</t>
  </si>
  <si>
    <t>END PAGE 2A</t>
  </si>
  <si>
    <t>end page 2b</t>
  </si>
  <si>
    <t>end pass 2</t>
  </si>
  <si>
    <t>?</t>
  </si>
  <si>
    <t>end of page 4b</t>
  </si>
  <si>
    <t>really? A fish this big third pass? Ags 8/1/18</t>
  </si>
  <si>
    <t xml:space="preserve">reach </t>
  </si>
  <si>
    <t>UP</t>
  </si>
  <si>
    <t>DS</t>
  </si>
  <si>
    <t>end of page 1a</t>
  </si>
  <si>
    <t>dc-diff species</t>
  </si>
  <si>
    <t>end page 1b</t>
  </si>
  <si>
    <t>end sheet 2a</t>
  </si>
  <si>
    <t>pass 1 or 2 jumper??</t>
  </si>
  <si>
    <t>Row Labels</t>
  </si>
  <si>
    <t>Grand Total</t>
  </si>
  <si>
    <t xml:space="preserve">Count of weight </t>
  </si>
  <si>
    <t>CT</t>
  </si>
  <si>
    <t>cumulative from previous passes</t>
  </si>
  <si>
    <t># in pass x</t>
  </si>
  <si>
    <t>popest</t>
  </si>
  <si>
    <t>equation for fitted line</t>
  </si>
  <si>
    <t>US</t>
  </si>
  <si>
    <t>DS 1+ CT</t>
  </si>
  <si>
    <t>US1+  CT</t>
  </si>
  <si>
    <t>population est.</t>
  </si>
  <si>
    <t>YOY</t>
  </si>
  <si>
    <t>Ratios</t>
  </si>
  <si>
    <t>SC</t>
  </si>
  <si>
    <t>species-2</t>
  </si>
  <si>
    <t>Count of species-2</t>
  </si>
  <si>
    <t>Total</t>
  </si>
  <si>
    <t>CT total mass</t>
  </si>
  <si>
    <t>SAL total mass</t>
  </si>
  <si>
    <t>SC total mass</t>
  </si>
  <si>
    <t>DC</t>
  </si>
  <si>
    <t>total:</t>
  </si>
  <si>
    <t>ratio</t>
  </si>
  <si>
    <t>log of ratio</t>
  </si>
  <si>
    <t>log ratio</t>
  </si>
  <si>
    <t>85E45E1</t>
  </si>
  <si>
    <t>Dead</t>
  </si>
  <si>
    <t>R1</t>
  </si>
  <si>
    <t>R2</t>
  </si>
  <si>
    <t>R3</t>
  </si>
  <si>
    <t>85E43CD</t>
  </si>
  <si>
    <t>85E45BE</t>
  </si>
  <si>
    <t>85E45CB</t>
  </si>
  <si>
    <t>R4</t>
  </si>
  <si>
    <t>85E45FF</t>
  </si>
  <si>
    <t>R5</t>
  </si>
  <si>
    <t>R6</t>
  </si>
  <si>
    <t>9B3FD99</t>
  </si>
  <si>
    <t>85E45DB</t>
  </si>
  <si>
    <t>9B3F319</t>
  </si>
  <si>
    <t>9B3E847</t>
  </si>
  <si>
    <t>R7</t>
  </si>
  <si>
    <t>85E4618</t>
  </si>
  <si>
    <t>R8</t>
  </si>
  <si>
    <t>R9</t>
  </si>
  <si>
    <t>9B441CC</t>
  </si>
  <si>
    <t>R10</t>
  </si>
  <si>
    <t>85E45D9</t>
  </si>
  <si>
    <t>9B44DF8</t>
  </si>
  <si>
    <t>R11</t>
  </si>
  <si>
    <t>R12</t>
  </si>
  <si>
    <t>85E45D3</t>
  </si>
  <si>
    <t>85E45Fe</t>
  </si>
  <si>
    <t>85E45B8</t>
  </si>
  <si>
    <t>85E45DE</t>
  </si>
  <si>
    <t>8B45525</t>
  </si>
  <si>
    <t>Chopped tail</t>
  </si>
  <si>
    <t>End Pass 1</t>
  </si>
  <si>
    <t>Chopped Tail</t>
  </si>
  <si>
    <t>9B442F4</t>
  </si>
  <si>
    <t>9B40AA1</t>
  </si>
  <si>
    <t>Torrent??</t>
  </si>
  <si>
    <t>9B3F136</t>
  </si>
  <si>
    <t>85E45F4</t>
  </si>
  <si>
    <t>9B455C7F</t>
  </si>
  <si>
    <t>9B4538B</t>
  </si>
  <si>
    <t>85B45C0</t>
  </si>
  <si>
    <t>9B46010</t>
  </si>
  <si>
    <t>9B46671</t>
  </si>
  <si>
    <t>85E45CE</t>
  </si>
  <si>
    <t>Diet Empty</t>
  </si>
  <si>
    <t>85E460D</t>
  </si>
  <si>
    <t>9B569D1</t>
  </si>
  <si>
    <t>85E45D8</t>
  </si>
  <si>
    <t>9B45607</t>
  </si>
  <si>
    <t>85E45ED</t>
  </si>
  <si>
    <t>9B46A30</t>
  </si>
  <si>
    <t>9B46235</t>
  </si>
  <si>
    <t>9B3E942</t>
  </si>
  <si>
    <t>9B3F72F</t>
  </si>
  <si>
    <t>85E45E4</t>
  </si>
  <si>
    <t>85E45E8</t>
  </si>
  <si>
    <t>85E4520</t>
  </si>
  <si>
    <t>9B456F8</t>
  </si>
  <si>
    <t>9B41215</t>
  </si>
  <si>
    <t>9B3FE2B</t>
  </si>
  <si>
    <t>9B4070E</t>
  </si>
  <si>
    <t>9B42F42</t>
  </si>
  <si>
    <t>85E451F</t>
  </si>
  <si>
    <t>85E44F5</t>
  </si>
  <si>
    <t>85E451D</t>
  </si>
  <si>
    <t>85E44F0</t>
  </si>
  <si>
    <t>85E44F6</t>
  </si>
  <si>
    <t>85E451A</t>
  </si>
  <si>
    <t>85E44FD</t>
  </si>
  <si>
    <t>85E44EE</t>
  </si>
  <si>
    <t>9B44118</t>
  </si>
  <si>
    <t>85E4527</t>
  </si>
  <si>
    <t>9B42D24</t>
  </si>
  <si>
    <t>Empty</t>
  </si>
  <si>
    <t>85E4528</t>
  </si>
  <si>
    <t>85E453A</t>
  </si>
  <si>
    <t>9B466F1</t>
  </si>
  <si>
    <t>85E4539</t>
  </si>
  <si>
    <t>85E4506</t>
  </si>
  <si>
    <t>9B442A9</t>
  </si>
  <si>
    <t>85E4547</t>
  </si>
  <si>
    <t>85E44F7</t>
  </si>
  <si>
    <t>85E44F4</t>
  </si>
  <si>
    <t>85E4540</t>
  </si>
  <si>
    <t>9B42BD3</t>
  </si>
  <si>
    <t>9B467C9</t>
  </si>
  <si>
    <t>85E4530</t>
  </si>
  <si>
    <t>85E4531</t>
  </si>
  <si>
    <t>85E4545</t>
  </si>
  <si>
    <t>85E44F3</t>
  </si>
  <si>
    <t>BDED433</t>
  </si>
  <si>
    <t>85E450C</t>
  </si>
  <si>
    <t>85E4517</t>
  </si>
  <si>
    <t>9B45537</t>
  </si>
  <si>
    <t>Dead (Eaten)</t>
  </si>
  <si>
    <t>Total DS dead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</si>
</sst>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2" fillId="0" borderId="1" xfId="0" applyFont="1" applyBorder="1"/>
    <xf numFmtId="0" fontId="0" fillId="0" borderId="0" xfId="0" applyAlignment="1">
      <alignment vertical="center" wrapText="1"/>
    </xf>
    <xf numFmtId="0" fontId="0" fillId="0" borderId="2" xfId="0" applyBorder="1"/>
    <xf numFmtId="0" fontId="0" fillId="0" borderId="0" xfId="0" applyAlignment="1">
      <alignment horizontal="right"/>
    </xf>
    <xf numFmtId="0" fontId="0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/>
    <xf numFmtId="11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07132983377078"/>
                  <c:y val="-0.309606663750365"/>
                </c:manualLayout>
              </c:layout>
              <c:numFmt formatCode="General" sourceLinked="0"/>
            </c:trendlineLbl>
          </c:trendline>
          <c:xVal>
            <c:numRef>
              <c:f>Sheet2!$I$8:$I$11</c:f>
              <c:numCache>
                <c:formatCode>General</c:formatCode>
                <c:ptCount val="4"/>
                <c:pt idx="0">
                  <c:v>0.0</c:v>
                </c:pt>
                <c:pt idx="1">
                  <c:v>78.0</c:v>
                </c:pt>
                <c:pt idx="2">
                  <c:v>92.0</c:v>
                </c:pt>
                <c:pt idx="3">
                  <c:v>105.0</c:v>
                </c:pt>
              </c:numCache>
            </c:numRef>
          </c:xVal>
          <c:yVal>
            <c:numRef>
              <c:f>Sheet2!$H$8:$H$11</c:f>
              <c:numCache>
                <c:formatCode>General</c:formatCode>
                <c:ptCount val="4"/>
                <c:pt idx="0">
                  <c:v>78.0</c:v>
                </c:pt>
                <c:pt idx="1">
                  <c:v>14.0</c:v>
                </c:pt>
                <c:pt idx="2">
                  <c:v>14.0</c:v>
                </c:pt>
                <c:pt idx="3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7-4844-8AA7-98B70DBEE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3487632"/>
        <c:axId val="-742699856"/>
      </c:scatterChart>
      <c:valAx>
        <c:axId val="-70348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42699856"/>
        <c:crosses val="autoZero"/>
        <c:crossBetween val="midCat"/>
      </c:valAx>
      <c:valAx>
        <c:axId val="-74269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703487632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07132983377078"/>
                  <c:y val="-0.309606663750365"/>
                </c:manualLayout>
              </c:layout>
              <c:numFmt formatCode="General" sourceLinked="0"/>
            </c:trendlineLbl>
          </c:trendline>
          <c:xVal>
            <c:numRef>
              <c:f>Sheet2!$I$20:$I$23</c:f>
              <c:numCache>
                <c:formatCode>General</c:formatCode>
                <c:ptCount val="4"/>
                <c:pt idx="0">
                  <c:v>0.0</c:v>
                </c:pt>
                <c:pt idx="1">
                  <c:v>51.0</c:v>
                </c:pt>
                <c:pt idx="2">
                  <c:v>72.0</c:v>
                </c:pt>
                <c:pt idx="3">
                  <c:v>92.0</c:v>
                </c:pt>
              </c:numCache>
            </c:numRef>
          </c:xVal>
          <c:yVal>
            <c:numRef>
              <c:f>Sheet2!$H$20:$H$23</c:f>
              <c:numCache>
                <c:formatCode>General</c:formatCode>
                <c:ptCount val="4"/>
                <c:pt idx="0">
                  <c:v>51.0</c:v>
                </c:pt>
                <c:pt idx="1">
                  <c:v>21.0</c:v>
                </c:pt>
                <c:pt idx="2">
                  <c:v>12.0</c:v>
                </c:pt>
                <c:pt idx="3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88-9843-96F6-B719F53A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3527824"/>
        <c:axId val="-703544128"/>
      </c:scatterChart>
      <c:valAx>
        <c:axId val="-70352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03544128"/>
        <c:crosses val="autoZero"/>
        <c:crossBetween val="midCat"/>
      </c:valAx>
      <c:valAx>
        <c:axId val="-703544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703527824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07132983377078"/>
                  <c:y val="-0.309606663750365"/>
                </c:manualLayout>
              </c:layout>
              <c:numFmt formatCode="General" sourceLinked="0"/>
            </c:trendlineLbl>
          </c:trendline>
          <c:xVal>
            <c:numRef>
              <c:f>Sheet2!$I$35:$I$38</c:f>
              <c:numCache>
                <c:formatCode>General</c:formatCode>
                <c:ptCount val="4"/>
                <c:pt idx="0">
                  <c:v>0.0</c:v>
                </c:pt>
                <c:pt idx="1">
                  <c:v>85.0</c:v>
                </c:pt>
                <c:pt idx="2">
                  <c:v>106.0</c:v>
                </c:pt>
                <c:pt idx="3">
                  <c:v>120.0</c:v>
                </c:pt>
              </c:numCache>
            </c:numRef>
          </c:xVal>
          <c:yVal>
            <c:numRef>
              <c:f>Sheet2!$H$35:$H$38</c:f>
              <c:numCache>
                <c:formatCode>General</c:formatCode>
                <c:ptCount val="4"/>
                <c:pt idx="0">
                  <c:v>85.0</c:v>
                </c:pt>
                <c:pt idx="1">
                  <c:v>21.0</c:v>
                </c:pt>
                <c:pt idx="2">
                  <c:v>12.0</c:v>
                </c:pt>
                <c:pt idx="3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35-3648-BBD1-D98797D8C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8754544"/>
        <c:axId val="-742017408"/>
      </c:scatterChart>
      <c:valAx>
        <c:axId val="-80875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42017408"/>
        <c:crosses val="autoZero"/>
        <c:crossBetween val="midCat"/>
      </c:valAx>
      <c:valAx>
        <c:axId val="-742017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808754544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07132983377078"/>
                  <c:y val="-0.309606663750365"/>
                </c:manualLayout>
              </c:layout>
              <c:numFmt formatCode="General" sourceLinked="0"/>
            </c:trendlineLbl>
          </c:trendline>
          <c:xVal>
            <c:numRef>
              <c:f>Sheet2!$I$47:$I$50</c:f>
              <c:numCache>
                <c:formatCode>General</c:formatCode>
                <c:ptCount val="4"/>
                <c:pt idx="0">
                  <c:v>0.0</c:v>
                </c:pt>
                <c:pt idx="1">
                  <c:v>75.0</c:v>
                </c:pt>
                <c:pt idx="2">
                  <c:v>101.0</c:v>
                </c:pt>
                <c:pt idx="3">
                  <c:v>117.0</c:v>
                </c:pt>
              </c:numCache>
            </c:numRef>
          </c:xVal>
          <c:yVal>
            <c:numRef>
              <c:f>Sheet2!$H$47:$H$50</c:f>
              <c:numCache>
                <c:formatCode>General</c:formatCode>
                <c:ptCount val="4"/>
                <c:pt idx="0">
                  <c:v>75.0</c:v>
                </c:pt>
                <c:pt idx="1">
                  <c:v>26.0</c:v>
                </c:pt>
                <c:pt idx="2">
                  <c:v>11.0</c:v>
                </c:pt>
                <c:pt idx="3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30-1A4C-A9FF-4B12A16F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1860960"/>
        <c:axId val="-741968688"/>
      </c:scatterChart>
      <c:valAx>
        <c:axId val="-74186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41968688"/>
        <c:crosses val="autoZero"/>
        <c:crossBetween val="midCat"/>
      </c:valAx>
      <c:valAx>
        <c:axId val="-741968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741860960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Sheet3!$N$7</c:f>
              <c:strCache>
                <c:ptCount val="1"/>
                <c:pt idx="0">
                  <c:v>CT total mass</c:v>
                </c:pt>
              </c:strCache>
            </c:strRef>
          </c:tx>
          <c:invertIfNegative val="0"/>
          <c:cat>
            <c:numRef>
              <c:f>Sheet3!$U$6:$V$6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Sheet3!$U$7:$V$7</c:f>
              <c:numCache>
                <c:formatCode>General</c:formatCode>
                <c:ptCount val="2"/>
                <c:pt idx="0">
                  <c:v>0.0974794251740487</c:v>
                </c:pt>
                <c:pt idx="1">
                  <c:v>0.102310282477057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BD-AE43-8F58-17F385AF5E51}"/>
            </c:ext>
          </c:extLst>
        </c:ser>
        <c:ser>
          <c:idx val="1"/>
          <c:order val="1"/>
          <c:tx>
            <c:strRef>
              <c:f>Sheet3!$N$8</c:f>
              <c:strCache>
                <c:ptCount val="1"/>
                <c:pt idx="0">
                  <c:v>SAL total mass</c:v>
                </c:pt>
              </c:strCache>
            </c:strRef>
          </c:tx>
          <c:invertIfNegative val="0"/>
          <c:cat>
            <c:numRef>
              <c:f>Sheet3!$U$6:$V$6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Sheet3!$U$8:$V$8</c:f>
              <c:numCache>
                <c:formatCode>General</c:formatCode>
                <c:ptCount val="2"/>
                <c:pt idx="0">
                  <c:v>-0.00975679917805206</c:v>
                </c:pt>
                <c:pt idx="1">
                  <c:v>0.00795230872842493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BD-AE43-8F58-17F385AF5E51}"/>
            </c:ext>
          </c:extLst>
        </c:ser>
        <c:ser>
          <c:idx val="2"/>
          <c:order val="2"/>
          <c:tx>
            <c:strRef>
              <c:f>Sheet3!$N$9</c:f>
              <c:strCache>
                <c:ptCount val="1"/>
                <c:pt idx="0">
                  <c:v>SC total mass</c:v>
                </c:pt>
              </c:strCache>
            </c:strRef>
          </c:tx>
          <c:invertIfNegative val="0"/>
          <c:cat>
            <c:numRef>
              <c:f>Sheet3!$U$6:$V$6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Sheet3!$U$9:$V$9</c:f>
              <c:numCache>
                <c:formatCode>General</c:formatCode>
                <c:ptCount val="2"/>
                <c:pt idx="0">
                  <c:v>-0.217429633642723</c:v>
                </c:pt>
                <c:pt idx="1">
                  <c:v>-0.108645494082587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8BD-AE43-8F58-17F385AF5E51}"/>
            </c:ext>
          </c:extLst>
        </c:ser>
        <c:ser>
          <c:idx val="3"/>
          <c:order val="3"/>
          <c:tx>
            <c:strRef>
              <c:f>Sheet3!$N$10</c:f>
              <c:strCache>
                <c:ptCount val="1"/>
                <c:pt idx="0">
                  <c:v>total:</c:v>
                </c:pt>
              </c:strCache>
            </c:strRef>
          </c:tx>
          <c:invertIfNegative val="0"/>
          <c:cat>
            <c:numRef>
              <c:f>Sheet3!$U$6:$V$6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Sheet3!$U$10:$V$10</c:f>
              <c:numCache>
                <c:formatCode>General</c:formatCode>
                <c:ptCount val="2"/>
                <c:pt idx="0">
                  <c:v>-0.0287811636260653</c:v>
                </c:pt>
                <c:pt idx="1">
                  <c:v>0.0179705420784319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8BD-AE43-8F58-17F385AF5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03184800"/>
        <c:axId val="-703182240"/>
      </c:barChart>
      <c:catAx>
        <c:axId val="-7031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03182240"/>
        <c:crosses val="autoZero"/>
        <c:auto val="1"/>
        <c:lblAlgn val="ctr"/>
        <c:lblOffset val="100"/>
        <c:noMultiLvlLbl val="0"/>
      </c:catAx>
      <c:valAx>
        <c:axId val="-703182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70318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r>
              <a:rPr lang="en-US" baseline="0"/>
              <a:t> Weight Relationship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Sheet3!$E$2:$E$225</c:f>
              <c:numCache>
                <c:formatCode>General</c:formatCode>
                <c:ptCount val="224"/>
                <c:pt idx="0">
                  <c:v>30.0</c:v>
                </c:pt>
                <c:pt idx="1">
                  <c:v>37.0</c:v>
                </c:pt>
                <c:pt idx="2">
                  <c:v>37.0</c:v>
                </c:pt>
                <c:pt idx="3">
                  <c:v>37.0</c:v>
                </c:pt>
                <c:pt idx="4">
                  <c:v>38.0</c:v>
                </c:pt>
                <c:pt idx="5">
                  <c:v>38.0</c:v>
                </c:pt>
                <c:pt idx="6">
                  <c:v>39.0</c:v>
                </c:pt>
                <c:pt idx="7">
                  <c:v>39.0</c:v>
                </c:pt>
                <c:pt idx="8">
                  <c:v>39.0</c:v>
                </c:pt>
                <c:pt idx="9">
                  <c:v>39.0</c:v>
                </c:pt>
                <c:pt idx="10">
                  <c:v>40.0</c:v>
                </c:pt>
                <c:pt idx="11">
                  <c:v>40.0</c:v>
                </c:pt>
                <c:pt idx="12">
                  <c:v>40.0</c:v>
                </c:pt>
                <c:pt idx="13">
                  <c:v>40.0</c:v>
                </c:pt>
                <c:pt idx="14">
                  <c:v>40.0</c:v>
                </c:pt>
                <c:pt idx="15">
                  <c:v>40.0</c:v>
                </c:pt>
                <c:pt idx="16">
                  <c:v>40.0</c:v>
                </c:pt>
                <c:pt idx="17">
                  <c:v>40.0</c:v>
                </c:pt>
                <c:pt idx="18">
                  <c:v>41.0</c:v>
                </c:pt>
                <c:pt idx="19">
                  <c:v>41.0</c:v>
                </c:pt>
                <c:pt idx="20">
                  <c:v>41.0</c:v>
                </c:pt>
                <c:pt idx="21">
                  <c:v>42.0</c:v>
                </c:pt>
                <c:pt idx="22">
                  <c:v>42.0</c:v>
                </c:pt>
                <c:pt idx="23">
                  <c:v>42.0</c:v>
                </c:pt>
                <c:pt idx="24">
                  <c:v>42.0</c:v>
                </c:pt>
                <c:pt idx="25">
                  <c:v>42.0</c:v>
                </c:pt>
                <c:pt idx="26">
                  <c:v>42.0</c:v>
                </c:pt>
                <c:pt idx="27">
                  <c:v>43.0</c:v>
                </c:pt>
                <c:pt idx="28">
                  <c:v>43.0</c:v>
                </c:pt>
                <c:pt idx="29">
                  <c:v>43.0</c:v>
                </c:pt>
                <c:pt idx="30">
                  <c:v>44.0</c:v>
                </c:pt>
                <c:pt idx="31">
                  <c:v>44.0</c:v>
                </c:pt>
                <c:pt idx="32">
                  <c:v>44.0</c:v>
                </c:pt>
                <c:pt idx="33">
                  <c:v>44.0</c:v>
                </c:pt>
                <c:pt idx="34">
                  <c:v>44.0</c:v>
                </c:pt>
                <c:pt idx="35">
                  <c:v>44.0</c:v>
                </c:pt>
                <c:pt idx="36">
                  <c:v>44.0</c:v>
                </c:pt>
                <c:pt idx="37">
                  <c:v>44.0</c:v>
                </c:pt>
                <c:pt idx="38">
                  <c:v>45.0</c:v>
                </c:pt>
                <c:pt idx="39">
                  <c:v>45.0</c:v>
                </c:pt>
                <c:pt idx="40">
                  <c:v>46.0</c:v>
                </c:pt>
                <c:pt idx="41">
                  <c:v>46.0</c:v>
                </c:pt>
                <c:pt idx="42">
                  <c:v>46.0</c:v>
                </c:pt>
                <c:pt idx="43">
                  <c:v>46.0</c:v>
                </c:pt>
                <c:pt idx="44">
                  <c:v>46.0</c:v>
                </c:pt>
                <c:pt idx="45">
                  <c:v>47.0</c:v>
                </c:pt>
                <c:pt idx="46">
                  <c:v>47.0</c:v>
                </c:pt>
                <c:pt idx="47">
                  <c:v>47.0</c:v>
                </c:pt>
                <c:pt idx="48">
                  <c:v>47.0</c:v>
                </c:pt>
                <c:pt idx="49">
                  <c:v>49.0</c:v>
                </c:pt>
                <c:pt idx="50">
                  <c:v>49.0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51.0</c:v>
                </c:pt>
                <c:pt idx="61">
                  <c:v>51.0</c:v>
                </c:pt>
                <c:pt idx="62">
                  <c:v>51.0</c:v>
                </c:pt>
                <c:pt idx="63">
                  <c:v>51.0</c:v>
                </c:pt>
                <c:pt idx="64">
                  <c:v>51.0</c:v>
                </c:pt>
                <c:pt idx="65">
                  <c:v>51.0</c:v>
                </c:pt>
                <c:pt idx="66">
                  <c:v>51.0</c:v>
                </c:pt>
                <c:pt idx="67">
                  <c:v>51.0</c:v>
                </c:pt>
                <c:pt idx="68">
                  <c:v>52.0</c:v>
                </c:pt>
                <c:pt idx="69">
                  <c:v>52.0</c:v>
                </c:pt>
                <c:pt idx="70">
                  <c:v>52.0</c:v>
                </c:pt>
                <c:pt idx="71">
                  <c:v>52.0</c:v>
                </c:pt>
                <c:pt idx="72">
                  <c:v>53.0</c:v>
                </c:pt>
                <c:pt idx="73">
                  <c:v>53.0</c:v>
                </c:pt>
                <c:pt idx="74">
                  <c:v>53.0</c:v>
                </c:pt>
                <c:pt idx="75">
                  <c:v>53.0</c:v>
                </c:pt>
                <c:pt idx="76">
                  <c:v>54.0</c:v>
                </c:pt>
                <c:pt idx="77">
                  <c:v>54.0</c:v>
                </c:pt>
                <c:pt idx="78">
                  <c:v>55.0</c:v>
                </c:pt>
                <c:pt idx="79">
                  <c:v>55.0</c:v>
                </c:pt>
                <c:pt idx="80">
                  <c:v>56.0</c:v>
                </c:pt>
                <c:pt idx="81">
                  <c:v>56.0</c:v>
                </c:pt>
                <c:pt idx="82">
                  <c:v>56.0</c:v>
                </c:pt>
                <c:pt idx="83">
                  <c:v>56.0</c:v>
                </c:pt>
                <c:pt idx="84">
                  <c:v>56.0</c:v>
                </c:pt>
                <c:pt idx="85">
                  <c:v>56.0</c:v>
                </c:pt>
                <c:pt idx="86">
                  <c:v>56.0</c:v>
                </c:pt>
                <c:pt idx="87">
                  <c:v>57.0</c:v>
                </c:pt>
                <c:pt idx="88">
                  <c:v>57.0</c:v>
                </c:pt>
                <c:pt idx="89">
                  <c:v>57.0</c:v>
                </c:pt>
                <c:pt idx="90">
                  <c:v>57.0</c:v>
                </c:pt>
                <c:pt idx="91">
                  <c:v>57.0</c:v>
                </c:pt>
                <c:pt idx="92">
                  <c:v>57.0</c:v>
                </c:pt>
                <c:pt idx="93">
                  <c:v>57.0</c:v>
                </c:pt>
                <c:pt idx="94">
                  <c:v>57.0</c:v>
                </c:pt>
                <c:pt idx="95">
                  <c:v>57.0</c:v>
                </c:pt>
                <c:pt idx="96">
                  <c:v>57.0</c:v>
                </c:pt>
                <c:pt idx="97">
                  <c:v>58.0</c:v>
                </c:pt>
                <c:pt idx="98">
                  <c:v>58.0</c:v>
                </c:pt>
                <c:pt idx="99">
                  <c:v>58.0</c:v>
                </c:pt>
                <c:pt idx="100">
                  <c:v>59.0</c:v>
                </c:pt>
                <c:pt idx="101">
                  <c:v>59.0</c:v>
                </c:pt>
                <c:pt idx="102">
                  <c:v>59.0</c:v>
                </c:pt>
                <c:pt idx="103">
                  <c:v>59.0</c:v>
                </c:pt>
                <c:pt idx="104">
                  <c:v>59.0</c:v>
                </c:pt>
                <c:pt idx="105">
                  <c:v>60.0</c:v>
                </c:pt>
                <c:pt idx="106">
                  <c:v>60.0</c:v>
                </c:pt>
                <c:pt idx="107">
                  <c:v>60.0</c:v>
                </c:pt>
                <c:pt idx="108">
                  <c:v>60.0</c:v>
                </c:pt>
                <c:pt idx="109">
                  <c:v>60.0</c:v>
                </c:pt>
                <c:pt idx="110">
                  <c:v>60.0</c:v>
                </c:pt>
                <c:pt idx="111">
                  <c:v>60.0</c:v>
                </c:pt>
                <c:pt idx="112">
                  <c:v>61.0</c:v>
                </c:pt>
                <c:pt idx="113">
                  <c:v>62.0</c:v>
                </c:pt>
                <c:pt idx="114">
                  <c:v>62.0</c:v>
                </c:pt>
                <c:pt idx="115">
                  <c:v>62.0</c:v>
                </c:pt>
                <c:pt idx="116">
                  <c:v>62.0</c:v>
                </c:pt>
                <c:pt idx="117">
                  <c:v>62.0</c:v>
                </c:pt>
                <c:pt idx="118">
                  <c:v>63.0</c:v>
                </c:pt>
                <c:pt idx="119">
                  <c:v>64.0</c:v>
                </c:pt>
                <c:pt idx="120">
                  <c:v>64.0</c:v>
                </c:pt>
                <c:pt idx="121">
                  <c:v>64.0</c:v>
                </c:pt>
                <c:pt idx="122">
                  <c:v>64.0</c:v>
                </c:pt>
                <c:pt idx="123">
                  <c:v>64.0</c:v>
                </c:pt>
                <c:pt idx="124">
                  <c:v>65.0</c:v>
                </c:pt>
                <c:pt idx="125">
                  <c:v>65.0</c:v>
                </c:pt>
                <c:pt idx="126">
                  <c:v>65.0</c:v>
                </c:pt>
                <c:pt idx="127">
                  <c:v>65.0</c:v>
                </c:pt>
                <c:pt idx="128">
                  <c:v>66.0</c:v>
                </c:pt>
                <c:pt idx="129">
                  <c:v>66.0</c:v>
                </c:pt>
                <c:pt idx="130">
                  <c:v>66.0</c:v>
                </c:pt>
                <c:pt idx="131">
                  <c:v>66.0</c:v>
                </c:pt>
                <c:pt idx="132">
                  <c:v>67.0</c:v>
                </c:pt>
                <c:pt idx="133">
                  <c:v>67.0</c:v>
                </c:pt>
                <c:pt idx="134">
                  <c:v>67.0</c:v>
                </c:pt>
                <c:pt idx="135">
                  <c:v>67.0</c:v>
                </c:pt>
                <c:pt idx="136">
                  <c:v>67.0</c:v>
                </c:pt>
                <c:pt idx="137">
                  <c:v>68.0</c:v>
                </c:pt>
                <c:pt idx="138">
                  <c:v>68.0</c:v>
                </c:pt>
                <c:pt idx="139">
                  <c:v>68.0</c:v>
                </c:pt>
                <c:pt idx="140">
                  <c:v>69.0</c:v>
                </c:pt>
                <c:pt idx="141">
                  <c:v>70.0</c:v>
                </c:pt>
                <c:pt idx="142">
                  <c:v>70.0</c:v>
                </c:pt>
                <c:pt idx="143">
                  <c:v>70.0</c:v>
                </c:pt>
                <c:pt idx="144">
                  <c:v>71.0</c:v>
                </c:pt>
                <c:pt idx="145">
                  <c:v>71.0</c:v>
                </c:pt>
                <c:pt idx="146">
                  <c:v>71.0</c:v>
                </c:pt>
                <c:pt idx="147">
                  <c:v>72.0</c:v>
                </c:pt>
                <c:pt idx="148">
                  <c:v>72.0</c:v>
                </c:pt>
                <c:pt idx="149">
                  <c:v>72.0</c:v>
                </c:pt>
                <c:pt idx="150">
                  <c:v>72.0</c:v>
                </c:pt>
                <c:pt idx="151">
                  <c:v>72.0</c:v>
                </c:pt>
                <c:pt idx="152">
                  <c:v>72.0</c:v>
                </c:pt>
                <c:pt idx="153">
                  <c:v>72.0</c:v>
                </c:pt>
                <c:pt idx="154">
                  <c:v>73.0</c:v>
                </c:pt>
                <c:pt idx="155">
                  <c:v>74.0</c:v>
                </c:pt>
                <c:pt idx="156">
                  <c:v>74.0</c:v>
                </c:pt>
                <c:pt idx="157">
                  <c:v>75.0</c:v>
                </c:pt>
                <c:pt idx="158">
                  <c:v>76.0</c:v>
                </c:pt>
                <c:pt idx="159">
                  <c:v>76.0</c:v>
                </c:pt>
                <c:pt idx="160">
                  <c:v>76.0</c:v>
                </c:pt>
                <c:pt idx="161">
                  <c:v>76.0</c:v>
                </c:pt>
                <c:pt idx="162">
                  <c:v>77.0</c:v>
                </c:pt>
                <c:pt idx="163">
                  <c:v>77.0</c:v>
                </c:pt>
                <c:pt idx="164">
                  <c:v>77.0</c:v>
                </c:pt>
                <c:pt idx="165">
                  <c:v>77.0</c:v>
                </c:pt>
                <c:pt idx="166">
                  <c:v>78.0</c:v>
                </c:pt>
                <c:pt idx="167">
                  <c:v>78.0</c:v>
                </c:pt>
                <c:pt idx="168">
                  <c:v>78.0</c:v>
                </c:pt>
                <c:pt idx="169">
                  <c:v>78.0</c:v>
                </c:pt>
                <c:pt idx="170">
                  <c:v>79.0</c:v>
                </c:pt>
                <c:pt idx="171">
                  <c:v>80.0</c:v>
                </c:pt>
                <c:pt idx="172">
                  <c:v>80.0</c:v>
                </c:pt>
                <c:pt idx="173">
                  <c:v>80.0</c:v>
                </c:pt>
                <c:pt idx="174">
                  <c:v>81.0</c:v>
                </c:pt>
                <c:pt idx="175">
                  <c:v>81.0</c:v>
                </c:pt>
                <c:pt idx="176">
                  <c:v>82.0</c:v>
                </c:pt>
                <c:pt idx="177">
                  <c:v>84.0</c:v>
                </c:pt>
                <c:pt idx="178">
                  <c:v>86.0</c:v>
                </c:pt>
                <c:pt idx="179">
                  <c:v>100.0</c:v>
                </c:pt>
                <c:pt idx="180">
                  <c:v>100.0</c:v>
                </c:pt>
                <c:pt idx="181">
                  <c:v>101.0</c:v>
                </c:pt>
                <c:pt idx="182">
                  <c:v>110.0</c:v>
                </c:pt>
                <c:pt idx="183">
                  <c:v>110.0</c:v>
                </c:pt>
                <c:pt idx="184">
                  <c:v>111.0</c:v>
                </c:pt>
                <c:pt idx="185">
                  <c:v>112.0</c:v>
                </c:pt>
                <c:pt idx="186">
                  <c:v>112.0</c:v>
                </c:pt>
                <c:pt idx="187">
                  <c:v>112.0</c:v>
                </c:pt>
                <c:pt idx="188">
                  <c:v>113.0</c:v>
                </c:pt>
                <c:pt idx="189">
                  <c:v>114.0</c:v>
                </c:pt>
                <c:pt idx="190">
                  <c:v>116.0</c:v>
                </c:pt>
                <c:pt idx="191">
                  <c:v>117.0</c:v>
                </c:pt>
                <c:pt idx="192">
                  <c:v>117.0</c:v>
                </c:pt>
                <c:pt idx="193">
                  <c:v>117.0</c:v>
                </c:pt>
                <c:pt idx="194">
                  <c:v>119.0</c:v>
                </c:pt>
                <c:pt idx="195">
                  <c:v>120.0</c:v>
                </c:pt>
                <c:pt idx="196">
                  <c:v>121.0</c:v>
                </c:pt>
                <c:pt idx="197">
                  <c:v>122.0</c:v>
                </c:pt>
                <c:pt idx="198">
                  <c:v>123.0</c:v>
                </c:pt>
                <c:pt idx="199">
                  <c:v>124.0</c:v>
                </c:pt>
                <c:pt idx="200">
                  <c:v>126.0</c:v>
                </c:pt>
                <c:pt idx="201">
                  <c:v>128.0</c:v>
                </c:pt>
                <c:pt idx="202">
                  <c:v>129.0</c:v>
                </c:pt>
                <c:pt idx="203">
                  <c:v>129.0</c:v>
                </c:pt>
                <c:pt idx="204">
                  <c:v>137.0</c:v>
                </c:pt>
                <c:pt idx="205">
                  <c:v>140.0</c:v>
                </c:pt>
                <c:pt idx="206">
                  <c:v>141.0</c:v>
                </c:pt>
                <c:pt idx="207">
                  <c:v>144.0</c:v>
                </c:pt>
                <c:pt idx="208">
                  <c:v>144.0</c:v>
                </c:pt>
                <c:pt idx="209">
                  <c:v>145.0</c:v>
                </c:pt>
                <c:pt idx="210">
                  <c:v>150.0</c:v>
                </c:pt>
                <c:pt idx="211">
                  <c:v>154.0</c:v>
                </c:pt>
                <c:pt idx="212">
                  <c:v>154.0</c:v>
                </c:pt>
                <c:pt idx="213">
                  <c:v>157.0</c:v>
                </c:pt>
                <c:pt idx="214">
                  <c:v>161.0</c:v>
                </c:pt>
                <c:pt idx="215">
                  <c:v>162.0</c:v>
                </c:pt>
                <c:pt idx="216">
                  <c:v>162.0</c:v>
                </c:pt>
                <c:pt idx="217">
                  <c:v>171.0</c:v>
                </c:pt>
                <c:pt idx="218">
                  <c:v>172.0</c:v>
                </c:pt>
                <c:pt idx="219">
                  <c:v>173.0</c:v>
                </c:pt>
                <c:pt idx="220">
                  <c:v>194.0</c:v>
                </c:pt>
                <c:pt idx="221">
                  <c:v>195.0</c:v>
                </c:pt>
                <c:pt idx="222">
                  <c:v>196.0</c:v>
                </c:pt>
                <c:pt idx="223">
                  <c:v>213.0</c:v>
                </c:pt>
              </c:numCache>
            </c:numRef>
          </c:xVal>
          <c:yVal>
            <c:numRef>
              <c:f>Sheet3!$F$2:$F$225</c:f>
              <c:numCache>
                <c:formatCode>General</c:formatCode>
                <c:ptCount val="224"/>
                <c:pt idx="0">
                  <c:v>0.23</c:v>
                </c:pt>
                <c:pt idx="1">
                  <c:v>0.52</c:v>
                </c:pt>
                <c:pt idx="2">
                  <c:v>0.48</c:v>
                </c:pt>
                <c:pt idx="3">
                  <c:v>0.46</c:v>
                </c:pt>
                <c:pt idx="4">
                  <c:v>0.48</c:v>
                </c:pt>
                <c:pt idx="5">
                  <c:v>0.48</c:v>
                </c:pt>
                <c:pt idx="6">
                  <c:v>0.46</c:v>
                </c:pt>
                <c:pt idx="7">
                  <c:v>0.51</c:v>
                </c:pt>
                <c:pt idx="8">
                  <c:v>0.5</c:v>
                </c:pt>
                <c:pt idx="9">
                  <c:v>0.49</c:v>
                </c:pt>
                <c:pt idx="10">
                  <c:v>0.62</c:v>
                </c:pt>
                <c:pt idx="11">
                  <c:v>0.58</c:v>
                </c:pt>
                <c:pt idx="12">
                  <c:v>0.53</c:v>
                </c:pt>
                <c:pt idx="13">
                  <c:v>0.51</c:v>
                </c:pt>
                <c:pt idx="14">
                  <c:v>0.58</c:v>
                </c:pt>
                <c:pt idx="15">
                  <c:v>0.55</c:v>
                </c:pt>
                <c:pt idx="16">
                  <c:v>0.47</c:v>
                </c:pt>
                <c:pt idx="17">
                  <c:v>0.78</c:v>
                </c:pt>
                <c:pt idx="18">
                  <c:v>0.83</c:v>
                </c:pt>
                <c:pt idx="19">
                  <c:v>0.71</c:v>
                </c:pt>
                <c:pt idx="20">
                  <c:v>0.59</c:v>
                </c:pt>
                <c:pt idx="21">
                  <c:v>0.66</c:v>
                </c:pt>
                <c:pt idx="22">
                  <c:v>0.62</c:v>
                </c:pt>
                <c:pt idx="23">
                  <c:v>0.78</c:v>
                </c:pt>
                <c:pt idx="24">
                  <c:v>0.61</c:v>
                </c:pt>
                <c:pt idx="25">
                  <c:v>0.62</c:v>
                </c:pt>
                <c:pt idx="26">
                  <c:v>0.65</c:v>
                </c:pt>
                <c:pt idx="27">
                  <c:v>0.65</c:v>
                </c:pt>
                <c:pt idx="28">
                  <c:v>0.72</c:v>
                </c:pt>
                <c:pt idx="29">
                  <c:v>0.76</c:v>
                </c:pt>
                <c:pt idx="30">
                  <c:v>0.81</c:v>
                </c:pt>
                <c:pt idx="31">
                  <c:v>0.68</c:v>
                </c:pt>
                <c:pt idx="32">
                  <c:v>0.76</c:v>
                </c:pt>
                <c:pt idx="33">
                  <c:v>0.73</c:v>
                </c:pt>
                <c:pt idx="34">
                  <c:v>0.74</c:v>
                </c:pt>
                <c:pt idx="35">
                  <c:v>0.7</c:v>
                </c:pt>
                <c:pt idx="36">
                  <c:v>0.76</c:v>
                </c:pt>
                <c:pt idx="37">
                  <c:v>0.66</c:v>
                </c:pt>
                <c:pt idx="38">
                  <c:v>0.72</c:v>
                </c:pt>
                <c:pt idx="39">
                  <c:v>0.88</c:v>
                </c:pt>
                <c:pt idx="40">
                  <c:v>0.84</c:v>
                </c:pt>
                <c:pt idx="41">
                  <c:v>0.82</c:v>
                </c:pt>
                <c:pt idx="42">
                  <c:v>0.9</c:v>
                </c:pt>
                <c:pt idx="43">
                  <c:v>1.06</c:v>
                </c:pt>
                <c:pt idx="44">
                  <c:v>0.94</c:v>
                </c:pt>
                <c:pt idx="45">
                  <c:v>0.94</c:v>
                </c:pt>
                <c:pt idx="46">
                  <c:v>1.01</c:v>
                </c:pt>
                <c:pt idx="47">
                  <c:v>0.93</c:v>
                </c:pt>
                <c:pt idx="48">
                  <c:v>0.93</c:v>
                </c:pt>
                <c:pt idx="49">
                  <c:v>1.06</c:v>
                </c:pt>
                <c:pt idx="50">
                  <c:v>1.09</c:v>
                </c:pt>
                <c:pt idx="51">
                  <c:v>1.23</c:v>
                </c:pt>
                <c:pt idx="52">
                  <c:v>0.97</c:v>
                </c:pt>
                <c:pt idx="53">
                  <c:v>1.142857142857143</c:v>
                </c:pt>
                <c:pt idx="54">
                  <c:v>1.15</c:v>
                </c:pt>
                <c:pt idx="55">
                  <c:v>1.17</c:v>
                </c:pt>
                <c:pt idx="56">
                  <c:v>1.17</c:v>
                </c:pt>
                <c:pt idx="57">
                  <c:v>1.27</c:v>
                </c:pt>
                <c:pt idx="58">
                  <c:v>1.12</c:v>
                </c:pt>
                <c:pt idx="59">
                  <c:v>1.15</c:v>
                </c:pt>
                <c:pt idx="60">
                  <c:v>1.25</c:v>
                </c:pt>
                <c:pt idx="61">
                  <c:v>1.28</c:v>
                </c:pt>
                <c:pt idx="62">
                  <c:v>1.08</c:v>
                </c:pt>
                <c:pt idx="63">
                  <c:v>0.85</c:v>
                </c:pt>
                <c:pt idx="64">
                  <c:v>1.14</c:v>
                </c:pt>
                <c:pt idx="65">
                  <c:v>1.04</c:v>
                </c:pt>
                <c:pt idx="66">
                  <c:v>0.92</c:v>
                </c:pt>
                <c:pt idx="67">
                  <c:v>1.22</c:v>
                </c:pt>
                <c:pt idx="68">
                  <c:v>1.16</c:v>
                </c:pt>
                <c:pt idx="69">
                  <c:v>1.29</c:v>
                </c:pt>
                <c:pt idx="70">
                  <c:v>1.26</c:v>
                </c:pt>
                <c:pt idx="71">
                  <c:v>1.25</c:v>
                </c:pt>
                <c:pt idx="72">
                  <c:v>1.12</c:v>
                </c:pt>
                <c:pt idx="73">
                  <c:v>1.3</c:v>
                </c:pt>
                <c:pt idx="74">
                  <c:v>1.34</c:v>
                </c:pt>
                <c:pt idx="75">
                  <c:v>1.72</c:v>
                </c:pt>
                <c:pt idx="76">
                  <c:v>1.35</c:v>
                </c:pt>
                <c:pt idx="77">
                  <c:v>1.61</c:v>
                </c:pt>
                <c:pt idx="78">
                  <c:v>2.88</c:v>
                </c:pt>
                <c:pt idx="79">
                  <c:v>1.49</c:v>
                </c:pt>
                <c:pt idx="80">
                  <c:v>1.74</c:v>
                </c:pt>
                <c:pt idx="81">
                  <c:v>1.55</c:v>
                </c:pt>
                <c:pt idx="82">
                  <c:v>1.59</c:v>
                </c:pt>
                <c:pt idx="83">
                  <c:v>1.62</c:v>
                </c:pt>
                <c:pt idx="84">
                  <c:v>1.49</c:v>
                </c:pt>
                <c:pt idx="85">
                  <c:v>1.58</c:v>
                </c:pt>
                <c:pt idx="86">
                  <c:v>1.61</c:v>
                </c:pt>
                <c:pt idx="87">
                  <c:v>1.58</c:v>
                </c:pt>
                <c:pt idx="88">
                  <c:v>1.8</c:v>
                </c:pt>
                <c:pt idx="89">
                  <c:v>1.6</c:v>
                </c:pt>
                <c:pt idx="90">
                  <c:v>1.62</c:v>
                </c:pt>
                <c:pt idx="91">
                  <c:v>1.64</c:v>
                </c:pt>
                <c:pt idx="92">
                  <c:v>1.5</c:v>
                </c:pt>
                <c:pt idx="93">
                  <c:v>1.71</c:v>
                </c:pt>
                <c:pt idx="94">
                  <c:v>1.68</c:v>
                </c:pt>
                <c:pt idx="95">
                  <c:v>1.73</c:v>
                </c:pt>
                <c:pt idx="96">
                  <c:v>1.72</c:v>
                </c:pt>
                <c:pt idx="97">
                  <c:v>1.8</c:v>
                </c:pt>
                <c:pt idx="98">
                  <c:v>1.74</c:v>
                </c:pt>
                <c:pt idx="99">
                  <c:v>1.61</c:v>
                </c:pt>
                <c:pt idx="100">
                  <c:v>1.75</c:v>
                </c:pt>
                <c:pt idx="101">
                  <c:v>2.08</c:v>
                </c:pt>
                <c:pt idx="102">
                  <c:v>1.64</c:v>
                </c:pt>
                <c:pt idx="103">
                  <c:v>1.79</c:v>
                </c:pt>
                <c:pt idx="104">
                  <c:v>1.07</c:v>
                </c:pt>
                <c:pt idx="105">
                  <c:v>1.44</c:v>
                </c:pt>
                <c:pt idx="106">
                  <c:v>1.83</c:v>
                </c:pt>
                <c:pt idx="107">
                  <c:v>1.93</c:v>
                </c:pt>
                <c:pt idx="108">
                  <c:v>2.1</c:v>
                </c:pt>
                <c:pt idx="109">
                  <c:v>1.85</c:v>
                </c:pt>
                <c:pt idx="110">
                  <c:v>2.18</c:v>
                </c:pt>
                <c:pt idx="111">
                  <c:v>1.88</c:v>
                </c:pt>
                <c:pt idx="112">
                  <c:v>2.0</c:v>
                </c:pt>
                <c:pt idx="113">
                  <c:v>2.11</c:v>
                </c:pt>
                <c:pt idx="114">
                  <c:v>2.09</c:v>
                </c:pt>
                <c:pt idx="115">
                  <c:v>2.45</c:v>
                </c:pt>
                <c:pt idx="116">
                  <c:v>2.22</c:v>
                </c:pt>
                <c:pt idx="117">
                  <c:v>2.07</c:v>
                </c:pt>
                <c:pt idx="118">
                  <c:v>2.55</c:v>
                </c:pt>
                <c:pt idx="119">
                  <c:v>2.6</c:v>
                </c:pt>
                <c:pt idx="120">
                  <c:v>2.32</c:v>
                </c:pt>
                <c:pt idx="121">
                  <c:v>2.23</c:v>
                </c:pt>
                <c:pt idx="122">
                  <c:v>2.49</c:v>
                </c:pt>
                <c:pt idx="123">
                  <c:v>2.32</c:v>
                </c:pt>
                <c:pt idx="124">
                  <c:v>2.61</c:v>
                </c:pt>
                <c:pt idx="125">
                  <c:v>1.52</c:v>
                </c:pt>
                <c:pt idx="126">
                  <c:v>3.16</c:v>
                </c:pt>
                <c:pt idx="127">
                  <c:v>2.17</c:v>
                </c:pt>
                <c:pt idx="128">
                  <c:v>2.95</c:v>
                </c:pt>
                <c:pt idx="129">
                  <c:v>2.75</c:v>
                </c:pt>
                <c:pt idx="130">
                  <c:v>2.46</c:v>
                </c:pt>
                <c:pt idx="131">
                  <c:v>2.3</c:v>
                </c:pt>
                <c:pt idx="132">
                  <c:v>2.92</c:v>
                </c:pt>
                <c:pt idx="133">
                  <c:v>3.11</c:v>
                </c:pt>
                <c:pt idx="134">
                  <c:v>2.89</c:v>
                </c:pt>
                <c:pt idx="135">
                  <c:v>2.86</c:v>
                </c:pt>
                <c:pt idx="136">
                  <c:v>2.95</c:v>
                </c:pt>
                <c:pt idx="137">
                  <c:v>2.65</c:v>
                </c:pt>
                <c:pt idx="138">
                  <c:v>2.76</c:v>
                </c:pt>
                <c:pt idx="139">
                  <c:v>2.98</c:v>
                </c:pt>
                <c:pt idx="140">
                  <c:v>2.67</c:v>
                </c:pt>
                <c:pt idx="141">
                  <c:v>3.14</c:v>
                </c:pt>
                <c:pt idx="142">
                  <c:v>2.89</c:v>
                </c:pt>
                <c:pt idx="143">
                  <c:v>3.19</c:v>
                </c:pt>
                <c:pt idx="144">
                  <c:v>4.05</c:v>
                </c:pt>
                <c:pt idx="145">
                  <c:v>3.47</c:v>
                </c:pt>
                <c:pt idx="146">
                  <c:v>3.77</c:v>
                </c:pt>
                <c:pt idx="147">
                  <c:v>3.32</c:v>
                </c:pt>
                <c:pt idx="148">
                  <c:v>3.81</c:v>
                </c:pt>
                <c:pt idx="149">
                  <c:v>2.76</c:v>
                </c:pt>
                <c:pt idx="150">
                  <c:v>3.59</c:v>
                </c:pt>
                <c:pt idx="151">
                  <c:v>3.42</c:v>
                </c:pt>
                <c:pt idx="152">
                  <c:v>3.71</c:v>
                </c:pt>
                <c:pt idx="153">
                  <c:v>3.43</c:v>
                </c:pt>
                <c:pt idx="154">
                  <c:v>3.4</c:v>
                </c:pt>
                <c:pt idx="155">
                  <c:v>3.8</c:v>
                </c:pt>
                <c:pt idx="156">
                  <c:v>3.33</c:v>
                </c:pt>
                <c:pt idx="157">
                  <c:v>4.5</c:v>
                </c:pt>
                <c:pt idx="158">
                  <c:v>4.32</c:v>
                </c:pt>
                <c:pt idx="159">
                  <c:v>3.96</c:v>
                </c:pt>
                <c:pt idx="160">
                  <c:v>4.4</c:v>
                </c:pt>
                <c:pt idx="161">
                  <c:v>4.88</c:v>
                </c:pt>
                <c:pt idx="162">
                  <c:v>4.12</c:v>
                </c:pt>
                <c:pt idx="163">
                  <c:v>3.9</c:v>
                </c:pt>
                <c:pt idx="164">
                  <c:v>4.37</c:v>
                </c:pt>
                <c:pt idx="165">
                  <c:v>1.6</c:v>
                </c:pt>
                <c:pt idx="166">
                  <c:v>4.23</c:v>
                </c:pt>
                <c:pt idx="167">
                  <c:v>4.17</c:v>
                </c:pt>
                <c:pt idx="168">
                  <c:v>4.46</c:v>
                </c:pt>
                <c:pt idx="169">
                  <c:v>4.8</c:v>
                </c:pt>
                <c:pt idx="170">
                  <c:v>4.28</c:v>
                </c:pt>
                <c:pt idx="171">
                  <c:v>2.54</c:v>
                </c:pt>
                <c:pt idx="172">
                  <c:v>4.53</c:v>
                </c:pt>
                <c:pt idx="173">
                  <c:v>4.47</c:v>
                </c:pt>
                <c:pt idx="174">
                  <c:v>4.68</c:v>
                </c:pt>
                <c:pt idx="175">
                  <c:v>4.91</c:v>
                </c:pt>
                <c:pt idx="176">
                  <c:v>5.09</c:v>
                </c:pt>
                <c:pt idx="177">
                  <c:v>5.91</c:v>
                </c:pt>
                <c:pt idx="178">
                  <c:v>6.19</c:v>
                </c:pt>
                <c:pt idx="179">
                  <c:v>9.38</c:v>
                </c:pt>
                <c:pt idx="180">
                  <c:v>14.0</c:v>
                </c:pt>
                <c:pt idx="181">
                  <c:v>10.43</c:v>
                </c:pt>
                <c:pt idx="182">
                  <c:v>11.67</c:v>
                </c:pt>
                <c:pt idx="183">
                  <c:v>12.77</c:v>
                </c:pt>
                <c:pt idx="184">
                  <c:v>14.65</c:v>
                </c:pt>
                <c:pt idx="185">
                  <c:v>12.67</c:v>
                </c:pt>
                <c:pt idx="186">
                  <c:v>13.24</c:v>
                </c:pt>
                <c:pt idx="187">
                  <c:v>13.57</c:v>
                </c:pt>
                <c:pt idx="188">
                  <c:v>12.02</c:v>
                </c:pt>
                <c:pt idx="189">
                  <c:v>13.01</c:v>
                </c:pt>
                <c:pt idx="190">
                  <c:v>13.64</c:v>
                </c:pt>
                <c:pt idx="191">
                  <c:v>13.56</c:v>
                </c:pt>
                <c:pt idx="192">
                  <c:v>15.26</c:v>
                </c:pt>
                <c:pt idx="193">
                  <c:v>14.51</c:v>
                </c:pt>
                <c:pt idx="194">
                  <c:v>14.08</c:v>
                </c:pt>
                <c:pt idx="195">
                  <c:v>16.41</c:v>
                </c:pt>
                <c:pt idx="196">
                  <c:v>16.53</c:v>
                </c:pt>
                <c:pt idx="197">
                  <c:v>16.85</c:v>
                </c:pt>
                <c:pt idx="198">
                  <c:v>14.92</c:v>
                </c:pt>
                <c:pt idx="199">
                  <c:v>16.26</c:v>
                </c:pt>
                <c:pt idx="200">
                  <c:v>17.48</c:v>
                </c:pt>
                <c:pt idx="201">
                  <c:v>15.55</c:v>
                </c:pt>
                <c:pt idx="202">
                  <c:v>20.02</c:v>
                </c:pt>
                <c:pt idx="203">
                  <c:v>19.24</c:v>
                </c:pt>
                <c:pt idx="204">
                  <c:v>19.31</c:v>
                </c:pt>
                <c:pt idx="205">
                  <c:v>21.4</c:v>
                </c:pt>
                <c:pt idx="206">
                  <c:v>23.33</c:v>
                </c:pt>
                <c:pt idx="207">
                  <c:v>23.78</c:v>
                </c:pt>
                <c:pt idx="208">
                  <c:v>26.24</c:v>
                </c:pt>
                <c:pt idx="209">
                  <c:v>25.92</c:v>
                </c:pt>
                <c:pt idx="210">
                  <c:v>28.36</c:v>
                </c:pt>
                <c:pt idx="211">
                  <c:v>30.27</c:v>
                </c:pt>
                <c:pt idx="212">
                  <c:v>31.56</c:v>
                </c:pt>
                <c:pt idx="213">
                  <c:v>34.4</c:v>
                </c:pt>
                <c:pt idx="214">
                  <c:v>35.81</c:v>
                </c:pt>
                <c:pt idx="215">
                  <c:v>38.1</c:v>
                </c:pt>
                <c:pt idx="216">
                  <c:v>34.52</c:v>
                </c:pt>
                <c:pt idx="217">
                  <c:v>42.08</c:v>
                </c:pt>
                <c:pt idx="218">
                  <c:v>50.53</c:v>
                </c:pt>
                <c:pt idx="219">
                  <c:v>46.88</c:v>
                </c:pt>
                <c:pt idx="220">
                  <c:v>61.33</c:v>
                </c:pt>
                <c:pt idx="221">
                  <c:v>69.16</c:v>
                </c:pt>
                <c:pt idx="222">
                  <c:v>70.97</c:v>
                </c:pt>
                <c:pt idx="223">
                  <c:v>90.03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19-3F4B-9D52-498E9D705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3152016"/>
        <c:axId val="-703148256"/>
      </c:scatterChart>
      <c:valAx>
        <c:axId val="-70315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(mm)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3148256"/>
        <c:crosses val="autoZero"/>
        <c:crossBetween val="midCat"/>
      </c:valAx>
      <c:valAx>
        <c:axId val="-7031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315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r>
              <a:rPr lang="en-US" baseline="0"/>
              <a:t> Weight Relationship 2017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'[1]W-100'!$F$2:$F$160</c:f>
              <c:numCache>
                <c:formatCode>General</c:formatCode>
                <c:ptCount val="159"/>
                <c:pt idx="0">
                  <c:v>51.0</c:v>
                </c:pt>
                <c:pt idx="1">
                  <c:v>115.0</c:v>
                </c:pt>
                <c:pt idx="2">
                  <c:v>49.0</c:v>
                </c:pt>
                <c:pt idx="3">
                  <c:v>132.0</c:v>
                </c:pt>
                <c:pt idx="4">
                  <c:v>51.0</c:v>
                </c:pt>
                <c:pt idx="5">
                  <c:v>57.0</c:v>
                </c:pt>
                <c:pt idx="6">
                  <c:v>57.0</c:v>
                </c:pt>
                <c:pt idx="7">
                  <c:v>114.0</c:v>
                </c:pt>
                <c:pt idx="8">
                  <c:v>113.0</c:v>
                </c:pt>
                <c:pt idx="9">
                  <c:v>50.0</c:v>
                </c:pt>
                <c:pt idx="10">
                  <c:v>157.0</c:v>
                </c:pt>
                <c:pt idx="11">
                  <c:v>101.0</c:v>
                </c:pt>
                <c:pt idx="12">
                  <c:v>47.0</c:v>
                </c:pt>
                <c:pt idx="13">
                  <c:v>63.0</c:v>
                </c:pt>
                <c:pt idx="14">
                  <c:v>55.0</c:v>
                </c:pt>
                <c:pt idx="15">
                  <c:v>58.0</c:v>
                </c:pt>
                <c:pt idx="16">
                  <c:v>56.0</c:v>
                </c:pt>
                <c:pt idx="17">
                  <c:v>54.0</c:v>
                </c:pt>
                <c:pt idx="18">
                  <c:v>52.0</c:v>
                </c:pt>
                <c:pt idx="19">
                  <c:v>46.0</c:v>
                </c:pt>
                <c:pt idx="20">
                  <c:v>50.0</c:v>
                </c:pt>
                <c:pt idx="21">
                  <c:v>56.0</c:v>
                </c:pt>
                <c:pt idx="22">
                  <c:v>51.0</c:v>
                </c:pt>
                <c:pt idx="23">
                  <c:v>54.0</c:v>
                </c:pt>
                <c:pt idx="24">
                  <c:v>113.0</c:v>
                </c:pt>
                <c:pt idx="25">
                  <c:v>112.0</c:v>
                </c:pt>
                <c:pt idx="26">
                  <c:v>164.0</c:v>
                </c:pt>
                <c:pt idx="27">
                  <c:v>127.0</c:v>
                </c:pt>
                <c:pt idx="28">
                  <c:v>56.0</c:v>
                </c:pt>
                <c:pt idx="29">
                  <c:v>54.0</c:v>
                </c:pt>
                <c:pt idx="30">
                  <c:v>58.0</c:v>
                </c:pt>
                <c:pt idx="31">
                  <c:v>126.0</c:v>
                </c:pt>
                <c:pt idx="32">
                  <c:v>88.0</c:v>
                </c:pt>
                <c:pt idx="33">
                  <c:v>120.0</c:v>
                </c:pt>
                <c:pt idx="34">
                  <c:v>55.0</c:v>
                </c:pt>
                <c:pt idx="35">
                  <c:v>60.0</c:v>
                </c:pt>
                <c:pt idx="36">
                  <c:v>74.0</c:v>
                </c:pt>
                <c:pt idx="37">
                  <c:v>146.0</c:v>
                </c:pt>
                <c:pt idx="38">
                  <c:v>48.0</c:v>
                </c:pt>
                <c:pt idx="39">
                  <c:v>54.0</c:v>
                </c:pt>
                <c:pt idx="40">
                  <c:v>56.0</c:v>
                </c:pt>
                <c:pt idx="41">
                  <c:v>61.0</c:v>
                </c:pt>
                <c:pt idx="42">
                  <c:v>57.0</c:v>
                </c:pt>
                <c:pt idx="43">
                  <c:v>65.0</c:v>
                </c:pt>
                <c:pt idx="44">
                  <c:v>41.0</c:v>
                </c:pt>
                <c:pt idx="45">
                  <c:v>105.0</c:v>
                </c:pt>
                <c:pt idx="46">
                  <c:v>119.0</c:v>
                </c:pt>
                <c:pt idx="47">
                  <c:v>57.0</c:v>
                </c:pt>
                <c:pt idx="48">
                  <c:v>125.0</c:v>
                </c:pt>
                <c:pt idx="49">
                  <c:v>114.0</c:v>
                </c:pt>
                <c:pt idx="50">
                  <c:v>125.0</c:v>
                </c:pt>
                <c:pt idx="51">
                  <c:v>202.0</c:v>
                </c:pt>
                <c:pt idx="52">
                  <c:v>170.0</c:v>
                </c:pt>
                <c:pt idx="53">
                  <c:v>59.0</c:v>
                </c:pt>
                <c:pt idx="54">
                  <c:v>117.0</c:v>
                </c:pt>
                <c:pt idx="55">
                  <c:v>104.0</c:v>
                </c:pt>
                <c:pt idx="56">
                  <c:v>141.0</c:v>
                </c:pt>
                <c:pt idx="57">
                  <c:v>59.0</c:v>
                </c:pt>
                <c:pt idx="58">
                  <c:v>42.0</c:v>
                </c:pt>
                <c:pt idx="59">
                  <c:v>115.0</c:v>
                </c:pt>
                <c:pt idx="60">
                  <c:v>55.0</c:v>
                </c:pt>
                <c:pt idx="61">
                  <c:v>61.0</c:v>
                </c:pt>
                <c:pt idx="62">
                  <c:v>46.0</c:v>
                </c:pt>
                <c:pt idx="63">
                  <c:v>49.0</c:v>
                </c:pt>
                <c:pt idx="64">
                  <c:v>74.0</c:v>
                </c:pt>
                <c:pt idx="65">
                  <c:v>63.0</c:v>
                </c:pt>
                <c:pt idx="66">
                  <c:v>55.0</c:v>
                </c:pt>
                <c:pt idx="67">
                  <c:v>37.0</c:v>
                </c:pt>
                <c:pt idx="68">
                  <c:v>105.0</c:v>
                </c:pt>
                <c:pt idx="69">
                  <c:v>66.0</c:v>
                </c:pt>
                <c:pt idx="70">
                  <c:v>131.0</c:v>
                </c:pt>
                <c:pt idx="71">
                  <c:v>112.0</c:v>
                </c:pt>
                <c:pt idx="72">
                  <c:v>164.0</c:v>
                </c:pt>
                <c:pt idx="73">
                  <c:v>117.0</c:v>
                </c:pt>
                <c:pt idx="74">
                  <c:v>62.0</c:v>
                </c:pt>
                <c:pt idx="75">
                  <c:v>122.0</c:v>
                </c:pt>
                <c:pt idx="76">
                  <c:v>71.0</c:v>
                </c:pt>
                <c:pt idx="77">
                  <c:v>59.0</c:v>
                </c:pt>
                <c:pt idx="78">
                  <c:v>62.0</c:v>
                </c:pt>
                <c:pt idx="79">
                  <c:v>51.0</c:v>
                </c:pt>
                <c:pt idx="80">
                  <c:v>121.0</c:v>
                </c:pt>
                <c:pt idx="81">
                  <c:v>104.0</c:v>
                </c:pt>
                <c:pt idx="82">
                  <c:v>56.0</c:v>
                </c:pt>
                <c:pt idx="83">
                  <c:v>55.0</c:v>
                </c:pt>
                <c:pt idx="84">
                  <c:v>103.0</c:v>
                </c:pt>
                <c:pt idx="85">
                  <c:v>53.0</c:v>
                </c:pt>
                <c:pt idx="86">
                  <c:v>126.0</c:v>
                </c:pt>
                <c:pt idx="87">
                  <c:v>157.0</c:v>
                </c:pt>
                <c:pt idx="88">
                  <c:v>50.0</c:v>
                </c:pt>
                <c:pt idx="89">
                  <c:v>56.0</c:v>
                </c:pt>
                <c:pt idx="90">
                  <c:v>57.0</c:v>
                </c:pt>
                <c:pt idx="91">
                  <c:v>54.0</c:v>
                </c:pt>
                <c:pt idx="92">
                  <c:v>53.0</c:v>
                </c:pt>
                <c:pt idx="93">
                  <c:v>94.0</c:v>
                </c:pt>
                <c:pt idx="94">
                  <c:v>105.0</c:v>
                </c:pt>
                <c:pt idx="95">
                  <c:v>105.0</c:v>
                </c:pt>
                <c:pt idx="96">
                  <c:v>51.0</c:v>
                </c:pt>
                <c:pt idx="97">
                  <c:v>78.0</c:v>
                </c:pt>
                <c:pt idx="98">
                  <c:v>102.0</c:v>
                </c:pt>
                <c:pt idx="99">
                  <c:v>50.0</c:v>
                </c:pt>
                <c:pt idx="100">
                  <c:v>54.0</c:v>
                </c:pt>
                <c:pt idx="101">
                  <c:v>118.0</c:v>
                </c:pt>
                <c:pt idx="102">
                  <c:v>46.0</c:v>
                </c:pt>
                <c:pt idx="103">
                  <c:v>49.0</c:v>
                </c:pt>
                <c:pt idx="104">
                  <c:v>98.0</c:v>
                </c:pt>
                <c:pt idx="105">
                  <c:v>102.0</c:v>
                </c:pt>
                <c:pt idx="106">
                  <c:v>134.0</c:v>
                </c:pt>
                <c:pt idx="107">
                  <c:v>170.0</c:v>
                </c:pt>
                <c:pt idx="108">
                  <c:v>154.0</c:v>
                </c:pt>
                <c:pt idx="109">
                  <c:v>55.0</c:v>
                </c:pt>
                <c:pt idx="110">
                  <c:v>49.0</c:v>
                </c:pt>
                <c:pt idx="111">
                  <c:v>104.0</c:v>
                </c:pt>
                <c:pt idx="112">
                  <c:v>146.0</c:v>
                </c:pt>
                <c:pt idx="113">
                  <c:v>125.0</c:v>
                </c:pt>
                <c:pt idx="114">
                  <c:v>107.0</c:v>
                </c:pt>
                <c:pt idx="115">
                  <c:v>95.0</c:v>
                </c:pt>
                <c:pt idx="116">
                  <c:v>46.0</c:v>
                </c:pt>
                <c:pt idx="117">
                  <c:v>119.0</c:v>
                </c:pt>
                <c:pt idx="118">
                  <c:v>126.0</c:v>
                </c:pt>
                <c:pt idx="119">
                  <c:v>39.0</c:v>
                </c:pt>
                <c:pt idx="120">
                  <c:v>52.0</c:v>
                </c:pt>
                <c:pt idx="121">
                  <c:v>111.0</c:v>
                </c:pt>
                <c:pt idx="122">
                  <c:v>146.0</c:v>
                </c:pt>
                <c:pt idx="123">
                  <c:v>174.0</c:v>
                </c:pt>
                <c:pt idx="124">
                  <c:v>186.0</c:v>
                </c:pt>
                <c:pt idx="125">
                  <c:v>135.0</c:v>
                </c:pt>
                <c:pt idx="126">
                  <c:v>210.0</c:v>
                </c:pt>
                <c:pt idx="127">
                  <c:v>56.0</c:v>
                </c:pt>
                <c:pt idx="128">
                  <c:v>55.0</c:v>
                </c:pt>
                <c:pt idx="129">
                  <c:v>120.0</c:v>
                </c:pt>
                <c:pt idx="130">
                  <c:v>117.0</c:v>
                </c:pt>
                <c:pt idx="131">
                  <c:v>90.0</c:v>
                </c:pt>
                <c:pt idx="132">
                  <c:v>150.0</c:v>
                </c:pt>
                <c:pt idx="133">
                  <c:v>162.0</c:v>
                </c:pt>
                <c:pt idx="134">
                  <c:v>89.0</c:v>
                </c:pt>
                <c:pt idx="135">
                  <c:v>43.0</c:v>
                </c:pt>
                <c:pt idx="136">
                  <c:v>46.0</c:v>
                </c:pt>
                <c:pt idx="137">
                  <c:v>69.0</c:v>
                </c:pt>
                <c:pt idx="138">
                  <c:v>120.0</c:v>
                </c:pt>
                <c:pt idx="139">
                  <c:v>160.0</c:v>
                </c:pt>
                <c:pt idx="140">
                  <c:v>46.0</c:v>
                </c:pt>
                <c:pt idx="141">
                  <c:v>55.0</c:v>
                </c:pt>
                <c:pt idx="142">
                  <c:v>50.0</c:v>
                </c:pt>
                <c:pt idx="143">
                  <c:v>117.0</c:v>
                </c:pt>
                <c:pt idx="144">
                  <c:v>56.0</c:v>
                </c:pt>
                <c:pt idx="145">
                  <c:v>108.0</c:v>
                </c:pt>
                <c:pt idx="146">
                  <c:v>153.0</c:v>
                </c:pt>
                <c:pt idx="147">
                  <c:v>52.0</c:v>
                </c:pt>
                <c:pt idx="148">
                  <c:v>95.0</c:v>
                </c:pt>
                <c:pt idx="149">
                  <c:v>44.0</c:v>
                </c:pt>
                <c:pt idx="150">
                  <c:v>50.0</c:v>
                </c:pt>
                <c:pt idx="151">
                  <c:v>108.0</c:v>
                </c:pt>
                <c:pt idx="152">
                  <c:v>115.0</c:v>
                </c:pt>
                <c:pt idx="153">
                  <c:v>105.0</c:v>
                </c:pt>
                <c:pt idx="154">
                  <c:v>122.0</c:v>
                </c:pt>
                <c:pt idx="155">
                  <c:v>102.0</c:v>
                </c:pt>
                <c:pt idx="156">
                  <c:v>50.0</c:v>
                </c:pt>
                <c:pt idx="157">
                  <c:v>45.0</c:v>
                </c:pt>
                <c:pt idx="158">
                  <c:v>55.0</c:v>
                </c:pt>
              </c:numCache>
            </c:numRef>
          </c:xVal>
          <c:yVal>
            <c:numRef>
              <c:f>'[1]W-100'!$H$2:$H$160</c:f>
              <c:numCache>
                <c:formatCode>General</c:formatCode>
                <c:ptCount val="159"/>
                <c:pt idx="0">
                  <c:v>1.14</c:v>
                </c:pt>
                <c:pt idx="1">
                  <c:v>15.5</c:v>
                </c:pt>
                <c:pt idx="2">
                  <c:v>0.87</c:v>
                </c:pt>
                <c:pt idx="3">
                  <c:v>23.06</c:v>
                </c:pt>
                <c:pt idx="4">
                  <c:v>1.05</c:v>
                </c:pt>
                <c:pt idx="5">
                  <c:v>1.67</c:v>
                </c:pt>
                <c:pt idx="6">
                  <c:v>1.62</c:v>
                </c:pt>
                <c:pt idx="7">
                  <c:v>12.38</c:v>
                </c:pt>
                <c:pt idx="8">
                  <c:v>13.74</c:v>
                </c:pt>
                <c:pt idx="9">
                  <c:v>1.03</c:v>
                </c:pt>
                <c:pt idx="10">
                  <c:v>33.44</c:v>
                </c:pt>
                <c:pt idx="11">
                  <c:v>9.6</c:v>
                </c:pt>
                <c:pt idx="12">
                  <c:v>0.92</c:v>
                </c:pt>
                <c:pt idx="13">
                  <c:v>2.28</c:v>
                </c:pt>
                <c:pt idx="14">
                  <c:v>1.47</c:v>
                </c:pt>
                <c:pt idx="15">
                  <c:v>1.65</c:v>
                </c:pt>
                <c:pt idx="16">
                  <c:v>1.63</c:v>
                </c:pt>
                <c:pt idx="17">
                  <c:v>1.51</c:v>
                </c:pt>
                <c:pt idx="18">
                  <c:v>2.22</c:v>
                </c:pt>
                <c:pt idx="19">
                  <c:v>0.99</c:v>
                </c:pt>
                <c:pt idx="20">
                  <c:v>0.8</c:v>
                </c:pt>
                <c:pt idx="21">
                  <c:v>1.38</c:v>
                </c:pt>
                <c:pt idx="22">
                  <c:v>1.09</c:v>
                </c:pt>
                <c:pt idx="23">
                  <c:v>1.46</c:v>
                </c:pt>
                <c:pt idx="24">
                  <c:v>10.41</c:v>
                </c:pt>
                <c:pt idx="26">
                  <c:v>36.59</c:v>
                </c:pt>
                <c:pt idx="27">
                  <c:v>18.6</c:v>
                </c:pt>
                <c:pt idx="28">
                  <c:v>1.48</c:v>
                </c:pt>
                <c:pt idx="29">
                  <c:v>1.3</c:v>
                </c:pt>
                <c:pt idx="30">
                  <c:v>1.68</c:v>
                </c:pt>
                <c:pt idx="31">
                  <c:v>17.59</c:v>
                </c:pt>
                <c:pt idx="32">
                  <c:v>6.43</c:v>
                </c:pt>
                <c:pt idx="33">
                  <c:v>15.15</c:v>
                </c:pt>
                <c:pt idx="34">
                  <c:v>1.54</c:v>
                </c:pt>
                <c:pt idx="35">
                  <c:v>2.1</c:v>
                </c:pt>
                <c:pt idx="36">
                  <c:v>3.39</c:v>
                </c:pt>
                <c:pt idx="37">
                  <c:v>26.15</c:v>
                </c:pt>
                <c:pt idx="38">
                  <c:v>1.06</c:v>
                </c:pt>
                <c:pt idx="39">
                  <c:v>1.5</c:v>
                </c:pt>
                <c:pt idx="40">
                  <c:v>1.59</c:v>
                </c:pt>
                <c:pt idx="41">
                  <c:v>2.38</c:v>
                </c:pt>
                <c:pt idx="42">
                  <c:v>1.73</c:v>
                </c:pt>
                <c:pt idx="43">
                  <c:v>2.16</c:v>
                </c:pt>
                <c:pt idx="44">
                  <c:v>0.69</c:v>
                </c:pt>
                <c:pt idx="45">
                  <c:v>16.27</c:v>
                </c:pt>
                <c:pt idx="46">
                  <c:v>15.03</c:v>
                </c:pt>
                <c:pt idx="47">
                  <c:v>1.71</c:v>
                </c:pt>
                <c:pt idx="48">
                  <c:v>16.75</c:v>
                </c:pt>
                <c:pt idx="49">
                  <c:v>11.07</c:v>
                </c:pt>
                <c:pt idx="50">
                  <c:v>18.65</c:v>
                </c:pt>
                <c:pt idx="51">
                  <c:v>69.55</c:v>
                </c:pt>
                <c:pt idx="52">
                  <c:v>44.06</c:v>
                </c:pt>
                <c:pt idx="53">
                  <c:v>1.47</c:v>
                </c:pt>
                <c:pt idx="54">
                  <c:v>9.5</c:v>
                </c:pt>
                <c:pt idx="55">
                  <c:v>10.64</c:v>
                </c:pt>
                <c:pt idx="56">
                  <c:v>26.02</c:v>
                </c:pt>
                <c:pt idx="57">
                  <c:v>1.81</c:v>
                </c:pt>
                <c:pt idx="58">
                  <c:v>0.68</c:v>
                </c:pt>
                <c:pt idx="59">
                  <c:v>12.74</c:v>
                </c:pt>
                <c:pt idx="60">
                  <c:v>1.4</c:v>
                </c:pt>
                <c:pt idx="61">
                  <c:v>1.98</c:v>
                </c:pt>
                <c:pt idx="62">
                  <c:v>0.86</c:v>
                </c:pt>
                <c:pt idx="63">
                  <c:v>0.99</c:v>
                </c:pt>
                <c:pt idx="64">
                  <c:v>3.24</c:v>
                </c:pt>
                <c:pt idx="65">
                  <c:v>2.22</c:v>
                </c:pt>
                <c:pt idx="66">
                  <c:v>1.51</c:v>
                </c:pt>
                <c:pt idx="67">
                  <c:v>0.44</c:v>
                </c:pt>
                <c:pt idx="68">
                  <c:v>11.2</c:v>
                </c:pt>
                <c:pt idx="69">
                  <c:v>2.5</c:v>
                </c:pt>
                <c:pt idx="70">
                  <c:v>19.42</c:v>
                </c:pt>
                <c:pt idx="71">
                  <c:v>12.52</c:v>
                </c:pt>
                <c:pt idx="72">
                  <c:v>42.26</c:v>
                </c:pt>
                <c:pt idx="73">
                  <c:v>17.74</c:v>
                </c:pt>
                <c:pt idx="74">
                  <c:v>1.4</c:v>
                </c:pt>
                <c:pt idx="75">
                  <c:v>17.1</c:v>
                </c:pt>
                <c:pt idx="76">
                  <c:v>2.97</c:v>
                </c:pt>
                <c:pt idx="77">
                  <c:v>1.83</c:v>
                </c:pt>
                <c:pt idx="78">
                  <c:v>2.78</c:v>
                </c:pt>
                <c:pt idx="79">
                  <c:v>1.41</c:v>
                </c:pt>
                <c:pt idx="80">
                  <c:v>16.01</c:v>
                </c:pt>
                <c:pt idx="81">
                  <c:v>9.52</c:v>
                </c:pt>
                <c:pt idx="82">
                  <c:v>1.68</c:v>
                </c:pt>
                <c:pt idx="83">
                  <c:v>1.54</c:v>
                </c:pt>
                <c:pt idx="84">
                  <c:v>12.78</c:v>
                </c:pt>
                <c:pt idx="85">
                  <c:v>1.35</c:v>
                </c:pt>
                <c:pt idx="86">
                  <c:v>18.48</c:v>
                </c:pt>
                <c:pt idx="87">
                  <c:v>32.86</c:v>
                </c:pt>
                <c:pt idx="88">
                  <c:v>1.13</c:v>
                </c:pt>
                <c:pt idx="89">
                  <c:v>1.68</c:v>
                </c:pt>
                <c:pt idx="90">
                  <c:v>1.87</c:v>
                </c:pt>
                <c:pt idx="91">
                  <c:v>1.56</c:v>
                </c:pt>
                <c:pt idx="92">
                  <c:v>1.4</c:v>
                </c:pt>
                <c:pt idx="93">
                  <c:v>7.09</c:v>
                </c:pt>
                <c:pt idx="94">
                  <c:v>9.64</c:v>
                </c:pt>
                <c:pt idx="95">
                  <c:v>9.62</c:v>
                </c:pt>
                <c:pt idx="96">
                  <c:v>1.24</c:v>
                </c:pt>
                <c:pt idx="97">
                  <c:v>4.22</c:v>
                </c:pt>
                <c:pt idx="98">
                  <c:v>9.12</c:v>
                </c:pt>
                <c:pt idx="99">
                  <c:v>1.04</c:v>
                </c:pt>
                <c:pt idx="100">
                  <c:v>1.64</c:v>
                </c:pt>
                <c:pt idx="101">
                  <c:v>13.41</c:v>
                </c:pt>
                <c:pt idx="102">
                  <c:v>1.15</c:v>
                </c:pt>
                <c:pt idx="103">
                  <c:v>1.17</c:v>
                </c:pt>
                <c:pt idx="104">
                  <c:v>8.720000000000001</c:v>
                </c:pt>
                <c:pt idx="105">
                  <c:v>10.38</c:v>
                </c:pt>
                <c:pt idx="106">
                  <c:v>22.2</c:v>
                </c:pt>
                <c:pt idx="107">
                  <c:v>41.49</c:v>
                </c:pt>
                <c:pt idx="108">
                  <c:v>29.23</c:v>
                </c:pt>
                <c:pt idx="109">
                  <c:v>1.69</c:v>
                </c:pt>
                <c:pt idx="110">
                  <c:v>1.14</c:v>
                </c:pt>
                <c:pt idx="111">
                  <c:v>10.25</c:v>
                </c:pt>
                <c:pt idx="112">
                  <c:v>26.53</c:v>
                </c:pt>
                <c:pt idx="113">
                  <c:v>19.31</c:v>
                </c:pt>
                <c:pt idx="114">
                  <c:v>10.8</c:v>
                </c:pt>
                <c:pt idx="115">
                  <c:v>8.03</c:v>
                </c:pt>
                <c:pt idx="116">
                  <c:v>0.98</c:v>
                </c:pt>
                <c:pt idx="117">
                  <c:v>14.83</c:v>
                </c:pt>
                <c:pt idx="118">
                  <c:v>17.48</c:v>
                </c:pt>
                <c:pt idx="119">
                  <c:v>0.55</c:v>
                </c:pt>
                <c:pt idx="120">
                  <c:v>1.2</c:v>
                </c:pt>
                <c:pt idx="121">
                  <c:v>12.36</c:v>
                </c:pt>
                <c:pt idx="122">
                  <c:v>27.98</c:v>
                </c:pt>
                <c:pt idx="123">
                  <c:v>45.84</c:v>
                </c:pt>
                <c:pt idx="124">
                  <c:v>50.41</c:v>
                </c:pt>
                <c:pt idx="125">
                  <c:v>21.56</c:v>
                </c:pt>
                <c:pt idx="126">
                  <c:v>59.5</c:v>
                </c:pt>
                <c:pt idx="127">
                  <c:v>2.09</c:v>
                </c:pt>
                <c:pt idx="128">
                  <c:v>1.59</c:v>
                </c:pt>
                <c:pt idx="129">
                  <c:v>15.97</c:v>
                </c:pt>
                <c:pt idx="130">
                  <c:v>16.0</c:v>
                </c:pt>
                <c:pt idx="131">
                  <c:v>7.23</c:v>
                </c:pt>
                <c:pt idx="132">
                  <c:v>30.36</c:v>
                </c:pt>
                <c:pt idx="133">
                  <c:v>38.9</c:v>
                </c:pt>
                <c:pt idx="134">
                  <c:v>6.72</c:v>
                </c:pt>
                <c:pt idx="135">
                  <c:v>0.9</c:v>
                </c:pt>
                <c:pt idx="136">
                  <c:v>1.04</c:v>
                </c:pt>
                <c:pt idx="137">
                  <c:v>3.19</c:v>
                </c:pt>
                <c:pt idx="138">
                  <c:v>15.16</c:v>
                </c:pt>
                <c:pt idx="139">
                  <c:v>33.35</c:v>
                </c:pt>
                <c:pt idx="140">
                  <c:v>0.93</c:v>
                </c:pt>
                <c:pt idx="141">
                  <c:v>1.68</c:v>
                </c:pt>
                <c:pt idx="142">
                  <c:v>1.35</c:v>
                </c:pt>
                <c:pt idx="143">
                  <c:v>13.91</c:v>
                </c:pt>
                <c:pt idx="144">
                  <c:v>1.82</c:v>
                </c:pt>
                <c:pt idx="145">
                  <c:v>12.24</c:v>
                </c:pt>
                <c:pt idx="146">
                  <c:v>31.05</c:v>
                </c:pt>
                <c:pt idx="147">
                  <c:v>1.44</c:v>
                </c:pt>
                <c:pt idx="148">
                  <c:v>7.96</c:v>
                </c:pt>
                <c:pt idx="149">
                  <c:v>0.85</c:v>
                </c:pt>
                <c:pt idx="150">
                  <c:v>1.36</c:v>
                </c:pt>
                <c:pt idx="151">
                  <c:v>11.98</c:v>
                </c:pt>
                <c:pt idx="152">
                  <c:v>16.01</c:v>
                </c:pt>
                <c:pt idx="153">
                  <c:v>13.77</c:v>
                </c:pt>
                <c:pt idx="154">
                  <c:v>16.02</c:v>
                </c:pt>
                <c:pt idx="155">
                  <c:v>9.99</c:v>
                </c:pt>
                <c:pt idx="156">
                  <c:v>1.22</c:v>
                </c:pt>
                <c:pt idx="157">
                  <c:v>0.9</c:v>
                </c:pt>
                <c:pt idx="158">
                  <c:v>1.43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A3-0A4C-9F86-0AAC746EE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3127424"/>
        <c:axId val="-703123664"/>
      </c:scatterChart>
      <c:valAx>
        <c:axId val="-7031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3123664"/>
        <c:crosses val="autoZero"/>
        <c:crossBetween val="midCat"/>
      </c:valAx>
      <c:valAx>
        <c:axId val="-7031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312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406400</xdr:colOff>
      <xdr:row>3</xdr:row>
      <xdr:rowOff>133350</xdr:rowOff>
    </xdr:from>
    <xdr:to>
      <xdr:col>15</xdr:col>
      <xdr:colOff>571500</xdr:colOff>
      <xdr:row>14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215900</xdr:colOff>
      <xdr:row>16</xdr:row>
      <xdr:rowOff>76200</xdr:rowOff>
    </xdr:from>
    <xdr:to>
      <xdr:col>15</xdr:col>
      <xdr:colOff>381000</xdr:colOff>
      <xdr:row>26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215900</xdr:colOff>
      <xdr:row>29</xdr:row>
      <xdr:rowOff>139700</xdr:rowOff>
    </xdr:from>
    <xdr:to>
      <xdr:col>15</xdr:col>
      <xdr:colOff>381000</xdr:colOff>
      <xdr:row>42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44</xdr:row>
      <xdr:rowOff>0</xdr:rowOff>
    </xdr:from>
    <xdr:to>
      <xdr:col>15</xdr:col>
      <xdr:colOff>165100</xdr:colOff>
      <xdr:row>56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25400</xdr:colOff>
      <xdr:row>2</xdr:row>
      <xdr:rowOff>133350</xdr:rowOff>
    </xdr:from>
    <xdr:to>
      <xdr:col>28</xdr:col>
      <xdr:colOff>469900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15</xdr:row>
      <xdr:rowOff>6350</xdr:rowOff>
    </xdr:from>
    <xdr:to>
      <xdr:col>5</xdr:col>
      <xdr:colOff>488950</xdr:colOff>
      <xdr:row>28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E6DC48C-F682-C04C-8DF9-6CCE7614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444500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0C5FB5B-39AC-944A-B01D-87EC7D62D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allisonswartz/Google%20Drive/Warren%20Lab%20Shared%20Folder/2017%20Summer%20Data/Fish%20Data/Fish%20Data_2017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"/>
      <sheetName val="McTE"/>
      <sheetName val="McTW"/>
      <sheetName val="W-100"/>
      <sheetName val="W-113"/>
      <sheetName val="W-122"/>
    </sheetNames>
    <sheetDataSet>
      <sheetData sheetId="0"/>
      <sheetData sheetId="1"/>
      <sheetData sheetId="2"/>
      <sheetData sheetId="3">
        <row r="2">
          <cell r="F2">
            <v>51</v>
          </cell>
          <cell r="H2">
            <v>1.1399999999999999</v>
          </cell>
        </row>
        <row r="3">
          <cell r="F3">
            <v>115</v>
          </cell>
          <cell r="H3">
            <v>15.5</v>
          </cell>
        </row>
        <row r="4">
          <cell r="F4">
            <v>49</v>
          </cell>
          <cell r="H4">
            <v>0.87</v>
          </cell>
        </row>
        <row r="5">
          <cell r="F5">
            <v>132</v>
          </cell>
          <cell r="H5">
            <v>23.06</v>
          </cell>
        </row>
        <row r="6">
          <cell r="F6">
            <v>51</v>
          </cell>
          <cell r="H6">
            <v>1.05</v>
          </cell>
        </row>
        <row r="7">
          <cell r="F7">
            <v>57</v>
          </cell>
          <cell r="H7">
            <v>1.67</v>
          </cell>
        </row>
        <row r="8">
          <cell r="F8">
            <v>57</v>
          </cell>
          <cell r="H8">
            <v>1.62</v>
          </cell>
        </row>
        <row r="9">
          <cell r="F9">
            <v>114</v>
          </cell>
          <cell r="H9">
            <v>12.38</v>
          </cell>
        </row>
        <row r="10">
          <cell r="F10">
            <v>113</v>
          </cell>
          <cell r="H10">
            <v>13.74</v>
          </cell>
        </row>
        <row r="11">
          <cell r="F11">
            <v>50</v>
          </cell>
          <cell r="H11">
            <v>1.03</v>
          </cell>
        </row>
        <row r="12">
          <cell r="F12">
            <v>157</v>
          </cell>
          <cell r="H12">
            <v>33.44</v>
          </cell>
        </row>
        <row r="13">
          <cell r="F13">
            <v>101</v>
          </cell>
          <cell r="H13">
            <v>9.6</v>
          </cell>
        </row>
        <row r="14">
          <cell r="F14">
            <v>47</v>
          </cell>
          <cell r="H14">
            <v>0.92</v>
          </cell>
        </row>
        <row r="15">
          <cell r="F15">
            <v>63</v>
          </cell>
          <cell r="H15">
            <v>2.2799999999999998</v>
          </cell>
        </row>
        <row r="16">
          <cell r="F16">
            <v>55</v>
          </cell>
          <cell r="H16">
            <v>1.47</v>
          </cell>
        </row>
        <row r="17">
          <cell r="F17">
            <v>58</v>
          </cell>
          <cell r="H17">
            <v>1.65</v>
          </cell>
        </row>
        <row r="18">
          <cell r="F18">
            <v>56</v>
          </cell>
          <cell r="H18">
            <v>1.63</v>
          </cell>
        </row>
        <row r="19">
          <cell r="F19">
            <v>54</v>
          </cell>
          <cell r="H19">
            <v>1.51</v>
          </cell>
        </row>
        <row r="20">
          <cell r="F20">
            <v>52</v>
          </cell>
          <cell r="H20">
            <v>2.2200000000000002</v>
          </cell>
        </row>
        <row r="21">
          <cell r="F21">
            <v>46</v>
          </cell>
          <cell r="H21">
            <v>0.99</v>
          </cell>
        </row>
        <row r="22">
          <cell r="F22">
            <v>50</v>
          </cell>
          <cell r="H22">
            <v>0.8</v>
          </cell>
        </row>
        <row r="23">
          <cell r="F23">
            <v>56</v>
          </cell>
          <cell r="H23">
            <v>1.38</v>
          </cell>
        </row>
        <row r="24">
          <cell r="F24">
            <v>51</v>
          </cell>
          <cell r="H24">
            <v>1.0900000000000001</v>
          </cell>
        </row>
        <row r="25">
          <cell r="F25">
            <v>54</v>
          </cell>
          <cell r="H25">
            <v>1.46</v>
          </cell>
        </row>
        <row r="26">
          <cell r="F26">
            <v>113</v>
          </cell>
          <cell r="H26">
            <v>10.41</v>
          </cell>
        </row>
        <row r="27">
          <cell r="F27">
            <v>112</v>
          </cell>
        </row>
        <row r="28">
          <cell r="F28">
            <v>164</v>
          </cell>
          <cell r="H28">
            <v>36.590000000000003</v>
          </cell>
        </row>
        <row r="29">
          <cell r="F29">
            <v>127</v>
          </cell>
          <cell r="H29">
            <v>18.600000000000001</v>
          </cell>
        </row>
        <row r="30">
          <cell r="F30">
            <v>56</v>
          </cell>
          <cell r="H30">
            <v>1.48</v>
          </cell>
        </row>
        <row r="31">
          <cell r="F31">
            <v>54</v>
          </cell>
          <cell r="H31">
            <v>1.3</v>
          </cell>
        </row>
        <row r="32">
          <cell r="F32">
            <v>58</v>
          </cell>
          <cell r="H32">
            <v>1.68</v>
          </cell>
        </row>
        <row r="33">
          <cell r="F33">
            <v>126</v>
          </cell>
          <cell r="H33">
            <v>17.59</v>
          </cell>
        </row>
        <row r="34">
          <cell r="F34">
            <v>88</v>
          </cell>
          <cell r="H34">
            <v>6.43</v>
          </cell>
        </row>
        <row r="35">
          <cell r="F35">
            <v>120</v>
          </cell>
          <cell r="H35">
            <v>15.15</v>
          </cell>
        </row>
        <row r="36">
          <cell r="F36">
            <v>55</v>
          </cell>
          <cell r="H36">
            <v>1.54</v>
          </cell>
        </row>
        <row r="37">
          <cell r="F37">
            <v>60</v>
          </cell>
          <cell r="H37">
            <v>2.1</v>
          </cell>
        </row>
        <row r="38">
          <cell r="F38">
            <v>74</v>
          </cell>
          <cell r="H38">
            <v>3.39</v>
          </cell>
        </row>
        <row r="39">
          <cell r="F39">
            <v>146</v>
          </cell>
          <cell r="H39">
            <v>26.15</v>
          </cell>
        </row>
        <row r="40">
          <cell r="F40">
            <v>48</v>
          </cell>
          <cell r="H40">
            <v>1.06</v>
          </cell>
        </row>
        <row r="41">
          <cell r="F41">
            <v>54</v>
          </cell>
          <cell r="H41">
            <v>1.5</v>
          </cell>
        </row>
        <row r="42">
          <cell r="F42">
            <v>56</v>
          </cell>
          <cell r="H42">
            <v>1.59</v>
          </cell>
        </row>
        <row r="43">
          <cell r="F43">
            <v>61</v>
          </cell>
          <cell r="H43">
            <v>2.38</v>
          </cell>
        </row>
        <row r="44">
          <cell r="F44">
            <v>57</v>
          </cell>
          <cell r="H44">
            <v>1.73</v>
          </cell>
        </row>
        <row r="45">
          <cell r="F45">
            <v>65</v>
          </cell>
          <cell r="H45">
            <v>2.16</v>
          </cell>
        </row>
        <row r="46">
          <cell r="F46">
            <v>41</v>
          </cell>
          <cell r="H46">
            <v>0.69</v>
          </cell>
        </row>
        <row r="47">
          <cell r="F47">
            <v>105</v>
          </cell>
          <cell r="H47">
            <v>16.27</v>
          </cell>
        </row>
        <row r="48">
          <cell r="F48">
            <v>119</v>
          </cell>
          <cell r="H48">
            <v>15.03</v>
          </cell>
        </row>
        <row r="49">
          <cell r="F49">
            <v>57</v>
          </cell>
          <cell r="H49">
            <v>1.71</v>
          </cell>
        </row>
        <row r="50">
          <cell r="F50">
            <v>125</v>
          </cell>
          <cell r="H50">
            <v>16.75</v>
          </cell>
        </row>
        <row r="51">
          <cell r="F51">
            <v>114</v>
          </cell>
          <cell r="H51">
            <v>11.07</v>
          </cell>
        </row>
        <row r="52">
          <cell r="F52">
            <v>125</v>
          </cell>
          <cell r="H52">
            <v>18.649999999999999</v>
          </cell>
        </row>
        <row r="53">
          <cell r="F53">
            <v>202</v>
          </cell>
          <cell r="H53">
            <v>69.55</v>
          </cell>
        </row>
        <row r="54">
          <cell r="F54">
            <v>170</v>
          </cell>
          <cell r="H54">
            <v>44.06</v>
          </cell>
        </row>
        <row r="55">
          <cell r="F55">
            <v>59</v>
          </cell>
          <cell r="H55">
            <v>1.47</v>
          </cell>
        </row>
        <row r="56">
          <cell r="F56">
            <v>117</v>
          </cell>
          <cell r="H56">
            <v>9.5</v>
          </cell>
        </row>
        <row r="57">
          <cell r="F57">
            <v>104</v>
          </cell>
          <cell r="H57">
            <v>10.64</v>
          </cell>
        </row>
        <row r="58">
          <cell r="F58">
            <v>141</v>
          </cell>
          <cell r="H58">
            <v>26.02</v>
          </cell>
        </row>
        <row r="59">
          <cell r="F59">
            <v>59</v>
          </cell>
          <cell r="H59">
            <v>1.81</v>
          </cell>
        </row>
        <row r="60">
          <cell r="F60">
            <v>42</v>
          </cell>
          <cell r="H60">
            <v>0.68</v>
          </cell>
        </row>
        <row r="61">
          <cell r="F61">
            <v>115</v>
          </cell>
          <cell r="H61">
            <v>12.74</v>
          </cell>
        </row>
        <row r="62">
          <cell r="F62">
            <v>55</v>
          </cell>
          <cell r="H62">
            <v>1.4</v>
          </cell>
        </row>
        <row r="63">
          <cell r="F63">
            <v>61</v>
          </cell>
          <cell r="H63">
            <v>1.98</v>
          </cell>
        </row>
        <row r="64">
          <cell r="F64">
            <v>46</v>
          </cell>
          <cell r="H64">
            <v>0.86</v>
          </cell>
        </row>
        <row r="65">
          <cell r="F65">
            <v>49</v>
          </cell>
          <cell r="H65">
            <v>0.99</v>
          </cell>
        </row>
        <row r="66">
          <cell r="F66">
            <v>74</v>
          </cell>
          <cell r="H66">
            <v>3.24</v>
          </cell>
        </row>
        <row r="67">
          <cell r="F67">
            <v>63</v>
          </cell>
          <cell r="H67">
            <v>2.2200000000000002</v>
          </cell>
        </row>
        <row r="68">
          <cell r="F68">
            <v>55</v>
          </cell>
          <cell r="H68">
            <v>1.51</v>
          </cell>
        </row>
        <row r="69">
          <cell r="F69">
            <v>37</v>
          </cell>
          <cell r="H69">
            <v>0.44</v>
          </cell>
        </row>
        <row r="70">
          <cell r="F70">
            <v>105</v>
          </cell>
          <cell r="H70">
            <v>11.2</v>
          </cell>
        </row>
        <row r="71">
          <cell r="F71">
            <v>66</v>
          </cell>
          <cell r="H71">
            <v>2.5</v>
          </cell>
        </row>
        <row r="72">
          <cell r="F72">
            <v>131</v>
          </cell>
          <cell r="H72">
            <v>19.420000000000002</v>
          </cell>
        </row>
        <row r="73">
          <cell r="F73">
            <v>112</v>
          </cell>
          <cell r="H73">
            <v>12.52</v>
          </cell>
        </row>
        <row r="74">
          <cell r="F74">
            <v>164</v>
          </cell>
          <cell r="H74">
            <v>42.26</v>
          </cell>
        </row>
        <row r="75">
          <cell r="F75">
            <v>117</v>
          </cell>
          <cell r="H75">
            <v>17.739999999999998</v>
          </cell>
        </row>
        <row r="76">
          <cell r="F76">
            <v>62</v>
          </cell>
          <cell r="H76">
            <v>1.4</v>
          </cell>
        </row>
        <row r="77">
          <cell r="F77">
            <v>122</v>
          </cell>
          <cell r="H77">
            <v>17.100000000000001</v>
          </cell>
        </row>
        <row r="78">
          <cell r="F78">
            <v>71</v>
          </cell>
          <cell r="H78">
            <v>2.97</v>
          </cell>
        </row>
        <row r="79">
          <cell r="F79">
            <v>59</v>
          </cell>
          <cell r="H79">
            <v>1.83</v>
          </cell>
        </row>
        <row r="80">
          <cell r="F80">
            <v>62</v>
          </cell>
          <cell r="H80">
            <v>2.78</v>
          </cell>
        </row>
        <row r="81">
          <cell r="F81">
            <v>51</v>
          </cell>
          <cell r="H81">
            <v>1.41</v>
          </cell>
        </row>
        <row r="82">
          <cell r="F82">
            <v>121</v>
          </cell>
          <cell r="H82">
            <v>16.010000000000002</v>
          </cell>
        </row>
        <row r="83">
          <cell r="F83">
            <v>104</v>
          </cell>
          <cell r="H83">
            <v>9.52</v>
          </cell>
        </row>
        <row r="84">
          <cell r="F84">
            <v>56</v>
          </cell>
          <cell r="H84">
            <v>1.68</v>
          </cell>
        </row>
        <row r="85">
          <cell r="F85">
            <v>55</v>
          </cell>
          <cell r="H85">
            <v>1.54</v>
          </cell>
        </row>
        <row r="86">
          <cell r="F86">
            <v>103</v>
          </cell>
          <cell r="H86">
            <v>12.78</v>
          </cell>
        </row>
        <row r="87">
          <cell r="F87">
            <v>53</v>
          </cell>
          <cell r="H87">
            <v>1.35</v>
          </cell>
        </row>
        <row r="88">
          <cell r="F88">
            <v>126</v>
          </cell>
          <cell r="H88">
            <v>18.48</v>
          </cell>
        </row>
        <row r="89">
          <cell r="F89">
            <v>157</v>
          </cell>
          <cell r="H89">
            <v>32.86</v>
          </cell>
        </row>
        <row r="90">
          <cell r="F90">
            <v>50</v>
          </cell>
          <cell r="H90">
            <v>1.1299999999999999</v>
          </cell>
        </row>
        <row r="91">
          <cell r="F91">
            <v>56</v>
          </cell>
          <cell r="H91">
            <v>1.68</v>
          </cell>
        </row>
        <row r="92">
          <cell r="F92">
            <v>57</v>
          </cell>
          <cell r="H92">
            <v>1.87</v>
          </cell>
        </row>
        <row r="93">
          <cell r="F93">
            <v>54</v>
          </cell>
          <cell r="H93">
            <v>1.56</v>
          </cell>
        </row>
        <row r="94">
          <cell r="F94">
            <v>53</v>
          </cell>
          <cell r="H94">
            <v>1.4</v>
          </cell>
        </row>
        <row r="95">
          <cell r="F95">
            <v>94</v>
          </cell>
          <cell r="H95">
            <v>7.09</v>
          </cell>
        </row>
        <row r="96">
          <cell r="F96">
            <v>105</v>
          </cell>
          <cell r="H96">
            <v>9.64</v>
          </cell>
        </row>
        <row r="97">
          <cell r="F97">
            <v>105</v>
          </cell>
          <cell r="H97">
            <v>9.6199999999999992</v>
          </cell>
        </row>
        <row r="98">
          <cell r="F98">
            <v>51</v>
          </cell>
          <cell r="H98">
            <v>1.24</v>
          </cell>
        </row>
        <row r="99">
          <cell r="F99">
            <v>78</v>
          </cell>
          <cell r="H99">
            <v>4.22</v>
          </cell>
        </row>
        <row r="100">
          <cell r="F100">
            <v>102</v>
          </cell>
          <cell r="H100">
            <v>9.1199999999999992</v>
          </cell>
        </row>
        <row r="101">
          <cell r="F101">
            <v>50</v>
          </cell>
          <cell r="H101">
            <v>1.04</v>
          </cell>
        </row>
        <row r="102">
          <cell r="F102">
            <v>54</v>
          </cell>
          <cell r="H102">
            <v>1.64</v>
          </cell>
        </row>
        <row r="103">
          <cell r="F103">
            <v>118</v>
          </cell>
          <cell r="H103">
            <v>13.41</v>
          </cell>
        </row>
        <row r="104">
          <cell r="F104">
            <v>46</v>
          </cell>
          <cell r="H104">
            <v>1.1499999999999999</v>
          </cell>
        </row>
        <row r="105">
          <cell r="F105">
            <v>49</v>
          </cell>
          <cell r="H105">
            <v>1.17</v>
          </cell>
        </row>
        <row r="106">
          <cell r="F106">
            <v>98</v>
          </cell>
          <cell r="H106">
            <v>8.7200000000000006</v>
          </cell>
        </row>
        <row r="107">
          <cell r="F107">
            <v>102</v>
          </cell>
          <cell r="H107">
            <v>10.38</v>
          </cell>
        </row>
        <row r="108">
          <cell r="F108">
            <v>134</v>
          </cell>
          <cell r="H108">
            <v>22.2</v>
          </cell>
        </row>
        <row r="109">
          <cell r="F109">
            <v>170</v>
          </cell>
          <cell r="H109">
            <v>41.49</v>
          </cell>
        </row>
        <row r="110">
          <cell r="F110">
            <v>154</v>
          </cell>
          <cell r="H110">
            <v>29.23</v>
          </cell>
        </row>
        <row r="111">
          <cell r="F111">
            <v>55</v>
          </cell>
          <cell r="H111">
            <v>1.69</v>
          </cell>
        </row>
        <row r="112">
          <cell r="F112">
            <v>49</v>
          </cell>
          <cell r="H112">
            <v>1.1399999999999999</v>
          </cell>
        </row>
        <row r="113">
          <cell r="F113">
            <v>104</v>
          </cell>
          <cell r="H113">
            <v>10.25</v>
          </cell>
        </row>
        <row r="114">
          <cell r="F114">
            <v>146</v>
          </cell>
          <cell r="H114">
            <v>26.53</v>
          </cell>
        </row>
        <row r="115">
          <cell r="F115">
            <v>125</v>
          </cell>
          <cell r="H115">
            <v>19.309999999999999</v>
          </cell>
        </row>
        <row r="116">
          <cell r="F116">
            <v>107</v>
          </cell>
          <cell r="H116">
            <v>10.8</v>
          </cell>
        </row>
        <row r="117">
          <cell r="F117">
            <v>95</v>
          </cell>
          <cell r="H117">
            <v>8.0299999999999994</v>
          </cell>
        </row>
        <row r="118">
          <cell r="F118">
            <v>46</v>
          </cell>
          <cell r="H118">
            <v>0.98</v>
          </cell>
        </row>
        <row r="119">
          <cell r="F119">
            <v>119</v>
          </cell>
          <cell r="H119">
            <v>14.83</v>
          </cell>
        </row>
        <row r="120">
          <cell r="F120">
            <v>126</v>
          </cell>
          <cell r="H120">
            <v>17.48</v>
          </cell>
        </row>
        <row r="121">
          <cell r="F121">
            <v>39</v>
          </cell>
          <cell r="H121">
            <v>0.55000000000000004</v>
          </cell>
        </row>
        <row r="122">
          <cell r="F122">
            <v>52</v>
          </cell>
          <cell r="H122">
            <v>1.2</v>
          </cell>
        </row>
        <row r="123">
          <cell r="F123">
            <v>111</v>
          </cell>
          <cell r="H123">
            <v>12.36</v>
          </cell>
        </row>
        <row r="124">
          <cell r="F124">
            <v>146</v>
          </cell>
          <cell r="H124">
            <v>27.98</v>
          </cell>
        </row>
        <row r="125">
          <cell r="F125">
            <v>174</v>
          </cell>
          <cell r="H125">
            <v>45.84</v>
          </cell>
        </row>
        <row r="126">
          <cell r="F126">
            <v>186</v>
          </cell>
          <cell r="H126">
            <v>50.41</v>
          </cell>
        </row>
        <row r="127">
          <cell r="F127">
            <v>135</v>
          </cell>
          <cell r="H127">
            <v>21.56</v>
          </cell>
        </row>
        <row r="128">
          <cell r="F128">
            <v>210</v>
          </cell>
          <cell r="H128">
            <v>59.5</v>
          </cell>
        </row>
        <row r="129">
          <cell r="F129">
            <v>56</v>
          </cell>
          <cell r="H129">
            <v>2.09</v>
          </cell>
        </row>
        <row r="130">
          <cell r="F130">
            <v>55</v>
          </cell>
          <cell r="H130">
            <v>1.59</v>
          </cell>
        </row>
        <row r="131">
          <cell r="F131">
            <v>120</v>
          </cell>
          <cell r="H131">
            <v>15.97</v>
          </cell>
        </row>
        <row r="132">
          <cell r="F132">
            <v>117</v>
          </cell>
          <cell r="H132">
            <v>16</v>
          </cell>
        </row>
        <row r="133">
          <cell r="F133">
            <v>90</v>
          </cell>
          <cell r="H133">
            <v>7.23</v>
          </cell>
        </row>
        <row r="134">
          <cell r="F134">
            <v>150</v>
          </cell>
          <cell r="H134">
            <v>30.36</v>
          </cell>
        </row>
        <row r="135">
          <cell r="F135">
            <v>162</v>
          </cell>
          <cell r="H135">
            <v>38.9</v>
          </cell>
        </row>
        <row r="136">
          <cell r="F136">
            <v>89</v>
          </cell>
          <cell r="H136">
            <v>6.72</v>
          </cell>
        </row>
        <row r="137">
          <cell r="F137">
            <v>43</v>
          </cell>
          <cell r="H137">
            <v>0.9</v>
          </cell>
        </row>
        <row r="138">
          <cell r="F138">
            <v>46</v>
          </cell>
          <cell r="H138">
            <v>1.04</v>
          </cell>
        </row>
        <row r="139">
          <cell r="F139">
            <v>69</v>
          </cell>
          <cell r="H139">
            <v>3.19</v>
          </cell>
        </row>
        <row r="140">
          <cell r="F140">
            <v>120</v>
          </cell>
          <cell r="H140">
            <v>15.16</v>
          </cell>
        </row>
        <row r="141">
          <cell r="F141">
            <v>160</v>
          </cell>
          <cell r="H141">
            <v>33.35</v>
          </cell>
        </row>
        <row r="142">
          <cell r="F142">
            <v>46</v>
          </cell>
          <cell r="H142">
            <v>0.93</v>
          </cell>
        </row>
        <row r="143">
          <cell r="F143">
            <v>55</v>
          </cell>
          <cell r="H143">
            <v>1.68</v>
          </cell>
        </row>
        <row r="144">
          <cell r="F144">
            <v>50</v>
          </cell>
          <cell r="H144">
            <v>1.35</v>
          </cell>
        </row>
        <row r="145">
          <cell r="F145">
            <v>117</v>
          </cell>
          <cell r="H145">
            <v>13.91</v>
          </cell>
        </row>
        <row r="146">
          <cell r="F146">
            <v>56</v>
          </cell>
          <cell r="H146">
            <v>1.82</v>
          </cell>
        </row>
        <row r="147">
          <cell r="F147">
            <v>108</v>
          </cell>
          <cell r="H147">
            <v>12.24</v>
          </cell>
        </row>
        <row r="148">
          <cell r="F148">
            <v>153</v>
          </cell>
          <cell r="H148">
            <v>31.05</v>
          </cell>
        </row>
        <row r="149">
          <cell r="F149">
            <v>52</v>
          </cell>
          <cell r="H149">
            <v>1.44</v>
          </cell>
        </row>
        <row r="150">
          <cell r="F150">
            <v>95</v>
          </cell>
          <cell r="H150">
            <v>7.96</v>
          </cell>
        </row>
        <row r="151">
          <cell r="F151">
            <v>44</v>
          </cell>
          <cell r="H151">
            <v>0.85</v>
          </cell>
        </row>
        <row r="152">
          <cell r="F152">
            <v>50</v>
          </cell>
          <cell r="H152">
            <v>1.36</v>
          </cell>
        </row>
        <row r="153">
          <cell r="F153">
            <v>108</v>
          </cell>
          <cell r="H153">
            <v>11.98</v>
          </cell>
        </row>
        <row r="154">
          <cell r="F154">
            <v>115</v>
          </cell>
          <cell r="H154">
            <v>16.010000000000002</v>
          </cell>
        </row>
        <row r="155">
          <cell r="F155">
            <v>105</v>
          </cell>
          <cell r="H155">
            <v>13.77</v>
          </cell>
        </row>
        <row r="156">
          <cell r="F156">
            <v>122</v>
          </cell>
          <cell r="H156">
            <v>16.02</v>
          </cell>
        </row>
        <row r="157">
          <cell r="F157">
            <v>102</v>
          </cell>
          <cell r="H157">
            <v>9.99</v>
          </cell>
        </row>
        <row r="158">
          <cell r="F158">
            <v>50</v>
          </cell>
          <cell r="H158">
            <v>1.22</v>
          </cell>
        </row>
        <row r="159">
          <cell r="F159">
            <v>45</v>
          </cell>
          <cell r="H159">
            <v>0.9</v>
          </cell>
        </row>
        <row r="160">
          <cell r="F160">
            <v>55</v>
          </cell>
          <cell r="H160">
            <v>1.43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lison Swartz" refreshedDate="43313.519921527775" createdVersion="6" refreshedVersion="6" minRefreshableVersion="3" recordCount="851">
  <cacheSource type="worksheet">
    <worksheetSource ref="A1:E852" sheet="Sheet1"/>
  </cacheSource>
  <cacheFields count="5">
    <cacheField name="reach " numFmtId="0">
      <sharedItems count="2">
        <s v="DS"/>
        <s v="UP"/>
      </sharedItems>
    </cacheField>
    <cacheField name="species" numFmtId="0">
      <sharedItems count="6">
        <s v="yoy"/>
        <s v="ct"/>
        <s v="sc"/>
        <s v="dc"/>
        <s v="dc-diff species"/>
        <s v="d" u="1"/>
      </sharedItems>
    </cacheField>
    <cacheField name="pass" numFmtId="0">
      <sharedItems containsSemiMixedTypes="0" containsString="0" containsNumber="1" containsInteger="1" minValue="1" maxValue="3" count="3">
        <n v="1"/>
        <n v="2"/>
        <n v="3"/>
      </sharedItems>
    </cacheField>
    <cacheField name="length " numFmtId="0">
      <sharedItems containsSemiMixedTypes="0" containsString="0" containsNumber="1" containsInteger="1" minValue="20" maxValue="213"/>
    </cacheField>
    <cacheField name="weight " numFmtId="0">
      <sharedItems containsMixedTypes="1" containsNumber="1" minValue="0.23" maxValue="114.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3313.680372800925" createdVersion="4" refreshedVersion="4" minRefreshableVersion="3" recordCount="852">
  <cacheSource type="worksheet">
    <worksheetSource ref="A1:J1048576" sheet="Sheet3"/>
  </cacheSource>
  <cacheFields count="10">
    <cacheField name="reach " numFmtId="0">
      <sharedItems containsBlank="1"/>
    </cacheField>
    <cacheField name="species" numFmtId="0">
      <sharedItems containsBlank="1" count="6">
        <s v="yoy"/>
        <s v="ct"/>
        <s v="dc"/>
        <s v="sc"/>
        <s v="dc-diff species"/>
        <m/>
      </sharedItems>
    </cacheField>
    <cacheField name="species-2" numFmtId="0">
      <sharedItems containsBlank="1"/>
    </cacheField>
    <cacheField name="pass" numFmtId="0">
      <sharedItems containsString="0" containsBlank="1" containsNumber="1" containsInteger="1" minValue="1" maxValue="3"/>
    </cacheField>
    <cacheField name="length " numFmtId="0">
      <sharedItems containsString="0" containsBlank="1" containsNumber="1" containsInteger="1" minValue="20" maxValue="213"/>
    </cacheField>
    <cacheField name="weight " numFmtId="0">
      <sharedItems containsBlank="1" containsMixedTypes="1" containsNumber="1" minValue="0.23" maxValue="114.73"/>
    </cacheField>
    <cacheField name="dc tail length " numFmtId="0">
      <sharedItems containsBlank="1" containsMixedTypes="1" containsNumber="1" containsInteger="1" minValue="53" maxValue="270"/>
    </cacheField>
    <cacheField name="pit tag " numFmtId="0">
      <sharedItems containsBlank="1"/>
    </cacheField>
    <cacheField name="diet rep " numFmtId="0">
      <sharedItems containsBlank="1"/>
    </cacheField>
    <cacheField name="notes-dea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1">
  <r>
    <x v="0"/>
    <x v="0"/>
    <x v="0"/>
    <n v="44"/>
    <n v="0.81"/>
  </r>
  <r>
    <x v="0"/>
    <x v="0"/>
    <x v="0"/>
    <n v="44"/>
    <n v="0.68"/>
  </r>
  <r>
    <x v="0"/>
    <x v="0"/>
    <x v="0"/>
    <n v="53"/>
    <n v="1.1200000000000001"/>
  </r>
  <r>
    <x v="0"/>
    <x v="0"/>
    <x v="0"/>
    <n v="37"/>
    <n v="0.52"/>
  </r>
  <r>
    <x v="0"/>
    <x v="1"/>
    <x v="0"/>
    <n v="117"/>
    <n v="13.56"/>
  </r>
  <r>
    <x v="0"/>
    <x v="0"/>
    <x v="0"/>
    <n v="58"/>
    <n v="1.8"/>
  </r>
  <r>
    <x v="0"/>
    <x v="2"/>
    <x v="0"/>
    <n v="65"/>
    <n v="3.31"/>
  </r>
  <r>
    <x v="0"/>
    <x v="1"/>
    <x v="0"/>
    <n v="62"/>
    <n v="2.11"/>
  </r>
  <r>
    <x v="0"/>
    <x v="1"/>
    <x v="0"/>
    <n v="81"/>
    <n v="4.68"/>
  </r>
  <r>
    <x v="0"/>
    <x v="1"/>
    <x v="0"/>
    <n v="100"/>
    <n v="9.3800000000000008"/>
  </r>
  <r>
    <x v="0"/>
    <x v="1"/>
    <x v="0"/>
    <n v="77"/>
    <n v="4.12"/>
  </r>
  <r>
    <x v="0"/>
    <x v="1"/>
    <x v="0"/>
    <n v="72"/>
    <n v="3.32"/>
  </r>
  <r>
    <x v="0"/>
    <x v="1"/>
    <x v="0"/>
    <n v="65"/>
    <n v="2.61"/>
  </r>
  <r>
    <x v="0"/>
    <x v="1"/>
    <x v="0"/>
    <n v="195"/>
    <n v="69.16"/>
  </r>
  <r>
    <x v="0"/>
    <x v="0"/>
    <x v="0"/>
    <n v="65"/>
    <n v="1.52"/>
  </r>
  <r>
    <x v="0"/>
    <x v="0"/>
    <x v="0"/>
    <n v="43"/>
    <n v="0.65"/>
  </r>
  <r>
    <x v="0"/>
    <x v="0"/>
    <x v="0"/>
    <n v="53"/>
    <n v="1.3"/>
  </r>
  <r>
    <x v="0"/>
    <x v="1"/>
    <x v="0"/>
    <n v="77"/>
    <n v="3.9"/>
  </r>
  <r>
    <x v="0"/>
    <x v="0"/>
    <x v="0"/>
    <n v="52"/>
    <n v="1.1599999999999999"/>
  </r>
  <r>
    <x v="0"/>
    <x v="1"/>
    <x v="0"/>
    <n v="76"/>
    <n v="4.32"/>
  </r>
  <r>
    <x v="0"/>
    <x v="0"/>
    <x v="0"/>
    <n v="57"/>
    <n v="1.58"/>
  </r>
  <r>
    <x v="0"/>
    <x v="1"/>
    <x v="0"/>
    <n v="77"/>
    <n v="4.37"/>
  </r>
  <r>
    <x v="0"/>
    <x v="2"/>
    <x v="0"/>
    <n v="101"/>
    <n v="13.82"/>
  </r>
  <r>
    <x v="0"/>
    <x v="0"/>
    <x v="0"/>
    <n v="40"/>
    <n v="0.62"/>
  </r>
  <r>
    <x v="0"/>
    <x v="2"/>
    <x v="0"/>
    <n v="86"/>
    <n v="7.72"/>
  </r>
  <r>
    <x v="0"/>
    <x v="2"/>
    <x v="0"/>
    <n v="62"/>
    <n v="2.83"/>
  </r>
  <r>
    <x v="0"/>
    <x v="0"/>
    <x v="0"/>
    <n v="40"/>
    <n v="0.57999999999999996"/>
  </r>
  <r>
    <x v="0"/>
    <x v="1"/>
    <x v="0"/>
    <n v="172"/>
    <n v="50.53"/>
  </r>
  <r>
    <x v="0"/>
    <x v="1"/>
    <x v="0"/>
    <n v="69"/>
    <n v="2.67"/>
  </r>
  <r>
    <x v="0"/>
    <x v="0"/>
    <x v="0"/>
    <n v="51"/>
    <n v="1.25"/>
  </r>
  <r>
    <x v="0"/>
    <x v="3"/>
    <x v="0"/>
    <n v="70"/>
    <n v="12.91"/>
  </r>
  <r>
    <x v="0"/>
    <x v="2"/>
    <x v="0"/>
    <n v="55"/>
    <n v="1.55"/>
  </r>
  <r>
    <x v="0"/>
    <x v="1"/>
    <x v="0"/>
    <n v="80"/>
    <n v="2.54"/>
  </r>
  <r>
    <x v="0"/>
    <x v="1"/>
    <x v="0"/>
    <n v="114"/>
    <n v="13.01"/>
  </r>
  <r>
    <x v="0"/>
    <x v="3"/>
    <x v="0"/>
    <n v="157"/>
    <n v="114.73"/>
  </r>
  <r>
    <x v="0"/>
    <x v="1"/>
    <x v="0"/>
    <n v="72"/>
    <n v="3.81"/>
  </r>
  <r>
    <x v="0"/>
    <x v="1"/>
    <x v="0"/>
    <n v="72"/>
    <n v="2.76"/>
  </r>
  <r>
    <x v="0"/>
    <x v="0"/>
    <x v="0"/>
    <n v="46"/>
    <n v="0.84"/>
  </r>
  <r>
    <x v="0"/>
    <x v="1"/>
    <x v="0"/>
    <n v="73"/>
    <n v="3.4"/>
  </r>
  <r>
    <x v="0"/>
    <x v="1"/>
    <x v="0"/>
    <n v="157"/>
    <n v="34.4"/>
  </r>
  <r>
    <x v="0"/>
    <x v="0"/>
    <x v="0"/>
    <n v="51"/>
    <n v="1.28"/>
  </r>
  <r>
    <x v="0"/>
    <x v="0"/>
    <x v="0"/>
    <n v="57"/>
    <n v="1.8"/>
  </r>
  <r>
    <x v="0"/>
    <x v="0"/>
    <x v="0"/>
    <n v="62"/>
    <n v="2.09"/>
  </r>
  <r>
    <x v="0"/>
    <x v="0"/>
    <x v="0"/>
    <n v="58"/>
    <n v="1.74"/>
  </r>
  <r>
    <x v="0"/>
    <x v="0"/>
    <x v="0"/>
    <n v="41"/>
    <n v="0.83"/>
  </r>
  <r>
    <x v="0"/>
    <x v="0"/>
    <x v="0"/>
    <n v="52"/>
    <n v="1.29"/>
  </r>
  <r>
    <x v="0"/>
    <x v="0"/>
    <x v="0"/>
    <n v="38"/>
    <n v="0.48"/>
  </r>
  <r>
    <x v="0"/>
    <x v="0"/>
    <x v="0"/>
    <n v="51"/>
    <n v="1.08"/>
  </r>
  <r>
    <x v="0"/>
    <x v="0"/>
    <x v="0"/>
    <n v="53"/>
    <n v="1.34"/>
  </r>
  <r>
    <x v="0"/>
    <x v="0"/>
    <x v="0"/>
    <n v="55"/>
    <n v="2.88"/>
  </r>
  <r>
    <x v="0"/>
    <x v="0"/>
    <x v="0"/>
    <n v="67"/>
    <n v="2.92"/>
  </r>
  <r>
    <x v="0"/>
    <x v="0"/>
    <x v="0"/>
    <n v="57"/>
    <n v="1.6"/>
  </r>
  <r>
    <x v="0"/>
    <x v="3"/>
    <x v="0"/>
    <n v="30"/>
    <s v="??"/>
  </r>
  <r>
    <x v="0"/>
    <x v="1"/>
    <x v="0"/>
    <n v="77"/>
    <n v="1.6"/>
  </r>
  <r>
    <x v="0"/>
    <x v="1"/>
    <x v="0"/>
    <n v="76"/>
    <n v="3.96"/>
  </r>
  <r>
    <x v="0"/>
    <x v="2"/>
    <x v="0"/>
    <n v="85"/>
    <n v="8.4700000000000006"/>
  </r>
  <r>
    <x v="0"/>
    <x v="2"/>
    <x v="0"/>
    <n v="69"/>
    <n v="3.75"/>
  </r>
  <r>
    <x v="0"/>
    <x v="2"/>
    <x v="0"/>
    <n v="50"/>
    <n v="1.3"/>
  </r>
  <r>
    <x v="0"/>
    <x v="2"/>
    <x v="0"/>
    <n v="60"/>
    <n v="2.5099999999999998"/>
  </r>
  <r>
    <x v="0"/>
    <x v="1"/>
    <x v="0"/>
    <n v="66"/>
    <n v="2.95"/>
  </r>
  <r>
    <x v="0"/>
    <x v="0"/>
    <x v="0"/>
    <n v="42"/>
    <n v="0.66"/>
  </r>
  <r>
    <x v="0"/>
    <x v="2"/>
    <x v="0"/>
    <n v="95"/>
    <n v="10"/>
  </r>
  <r>
    <x v="0"/>
    <x v="2"/>
    <x v="0"/>
    <n v="78"/>
    <n v="5.28"/>
  </r>
  <r>
    <x v="0"/>
    <x v="2"/>
    <x v="0"/>
    <n v="55"/>
    <n v="1.69"/>
  </r>
  <r>
    <x v="0"/>
    <x v="1"/>
    <x v="0"/>
    <n v="171"/>
    <n v="42.08"/>
  </r>
  <r>
    <x v="0"/>
    <x v="2"/>
    <x v="0"/>
    <n v="55"/>
    <n v="1.88"/>
  </r>
  <r>
    <x v="0"/>
    <x v="2"/>
    <x v="0"/>
    <n v="86"/>
    <n v="8.4"/>
  </r>
  <r>
    <x v="0"/>
    <x v="0"/>
    <x v="0"/>
    <n v="59"/>
    <n v="1.75"/>
  </r>
  <r>
    <x v="0"/>
    <x v="0"/>
    <x v="0"/>
    <n v="50"/>
    <n v="1.23"/>
  </r>
  <r>
    <x v="0"/>
    <x v="1"/>
    <x v="0"/>
    <n v="60"/>
    <n v="1.44"/>
  </r>
  <r>
    <x v="0"/>
    <x v="0"/>
    <x v="0"/>
    <n v="47"/>
    <n v="0.94"/>
  </r>
  <r>
    <x v="0"/>
    <x v="0"/>
    <x v="0"/>
    <n v="59"/>
    <n v="2.08"/>
  </r>
  <r>
    <x v="0"/>
    <x v="1"/>
    <x v="0"/>
    <n v="110"/>
    <n v="11.67"/>
  </r>
  <r>
    <x v="0"/>
    <x v="0"/>
    <x v="0"/>
    <n v="56"/>
    <n v="1.74"/>
  </r>
  <r>
    <x v="0"/>
    <x v="1"/>
    <x v="0"/>
    <n v="78"/>
    <n v="4.2300000000000004"/>
  </r>
  <r>
    <x v="0"/>
    <x v="0"/>
    <x v="0"/>
    <n v="45"/>
    <n v="0.72"/>
  </r>
  <r>
    <x v="0"/>
    <x v="0"/>
    <x v="0"/>
    <n v="44"/>
    <n v="0.76"/>
  </r>
  <r>
    <x v="0"/>
    <x v="2"/>
    <x v="0"/>
    <n v="67"/>
    <n v="3.44"/>
  </r>
  <r>
    <x v="0"/>
    <x v="3"/>
    <x v="0"/>
    <n v="34"/>
    <n v="1.61"/>
  </r>
  <r>
    <x v="0"/>
    <x v="1"/>
    <x v="0"/>
    <n v="154"/>
    <n v="30.27"/>
  </r>
  <r>
    <x v="0"/>
    <x v="2"/>
    <x v="0"/>
    <n v="52"/>
    <n v="1.65"/>
  </r>
  <r>
    <x v="0"/>
    <x v="2"/>
    <x v="0"/>
    <n v="65"/>
    <n v="2.91"/>
  </r>
  <r>
    <x v="0"/>
    <x v="3"/>
    <x v="0"/>
    <n v="48"/>
    <n v="5.43"/>
  </r>
  <r>
    <x v="0"/>
    <x v="1"/>
    <x v="0"/>
    <n v="66"/>
    <n v="2.75"/>
  </r>
  <r>
    <x v="0"/>
    <x v="1"/>
    <x v="0"/>
    <n v="76"/>
    <n v="4.4000000000000004"/>
  </r>
  <r>
    <x v="0"/>
    <x v="0"/>
    <x v="0"/>
    <n v="70"/>
    <n v="3.14"/>
  </r>
  <r>
    <x v="0"/>
    <x v="0"/>
    <x v="0"/>
    <n v="60"/>
    <n v="1.83"/>
  </r>
  <r>
    <x v="0"/>
    <x v="0"/>
    <x v="0"/>
    <n v="56"/>
    <n v="1.55"/>
  </r>
  <r>
    <x v="0"/>
    <x v="0"/>
    <x v="0"/>
    <n v="57"/>
    <n v="1.62"/>
  </r>
  <r>
    <x v="0"/>
    <x v="1"/>
    <x v="0"/>
    <n v="110"/>
    <n v="12.77"/>
  </r>
  <r>
    <x v="0"/>
    <x v="0"/>
    <x v="0"/>
    <n v="57"/>
    <n v="1.64"/>
  </r>
  <r>
    <x v="0"/>
    <x v="0"/>
    <x v="0"/>
    <n v="39"/>
    <n v="0.46"/>
  </r>
  <r>
    <x v="0"/>
    <x v="2"/>
    <x v="0"/>
    <n v="89"/>
    <n v="7.74"/>
  </r>
  <r>
    <x v="0"/>
    <x v="2"/>
    <x v="0"/>
    <n v="62"/>
    <n v="2.89"/>
  </r>
  <r>
    <x v="0"/>
    <x v="3"/>
    <x v="0"/>
    <n v="51"/>
    <n v="5.87"/>
  </r>
  <r>
    <x v="0"/>
    <x v="1"/>
    <x v="0"/>
    <n v="112"/>
    <n v="12.67"/>
  </r>
  <r>
    <x v="0"/>
    <x v="0"/>
    <x v="0"/>
    <n v="56"/>
    <n v="1.59"/>
  </r>
  <r>
    <x v="0"/>
    <x v="1"/>
    <x v="0"/>
    <n v="67"/>
    <n v="3.11"/>
  </r>
  <r>
    <x v="0"/>
    <x v="0"/>
    <x v="0"/>
    <n v="50"/>
    <n v="0.97"/>
  </r>
  <r>
    <x v="0"/>
    <x v="0"/>
    <x v="0"/>
    <n v="57"/>
    <n v="1.5"/>
  </r>
  <r>
    <x v="0"/>
    <x v="1"/>
    <x v="0"/>
    <n v="162"/>
    <n v="38.1"/>
  </r>
  <r>
    <x v="0"/>
    <x v="3"/>
    <x v="0"/>
    <n v="32"/>
    <n v="1.38"/>
  </r>
  <r>
    <x v="0"/>
    <x v="0"/>
    <x v="0"/>
    <n v="44"/>
    <n v="0.73"/>
  </r>
  <r>
    <x v="0"/>
    <x v="0"/>
    <x v="0"/>
    <n v="40"/>
    <n v="0.53"/>
  </r>
  <r>
    <x v="0"/>
    <x v="0"/>
    <x v="0"/>
    <n v="44"/>
    <n v="0.74"/>
  </r>
  <r>
    <x v="0"/>
    <x v="0"/>
    <x v="0"/>
    <n v="47"/>
    <n v="1.01"/>
  </r>
  <r>
    <x v="0"/>
    <x v="0"/>
    <x v="0"/>
    <n v="45"/>
    <n v="0.88"/>
  </r>
  <r>
    <x v="0"/>
    <x v="0"/>
    <x v="0"/>
    <n v="37"/>
    <n v="0.48"/>
  </r>
  <r>
    <x v="0"/>
    <x v="0"/>
    <x v="0"/>
    <n v="60"/>
    <n v="1.93"/>
  </r>
  <r>
    <x v="0"/>
    <x v="0"/>
    <x v="0"/>
    <n v="59"/>
    <n v="1.64"/>
  </r>
  <r>
    <x v="0"/>
    <x v="0"/>
    <x v="0"/>
    <n v="40"/>
    <n v="0.51"/>
  </r>
  <r>
    <x v="0"/>
    <x v="2"/>
    <x v="0"/>
    <n v="80"/>
    <n v="6.81"/>
  </r>
  <r>
    <x v="0"/>
    <x v="2"/>
    <x v="0"/>
    <n v="75"/>
    <n v="5.32"/>
  </r>
  <r>
    <x v="0"/>
    <x v="1"/>
    <x v="0"/>
    <n v="65"/>
    <n v="3.16"/>
  </r>
  <r>
    <x v="0"/>
    <x v="1"/>
    <x v="0"/>
    <n v="62"/>
    <n v="2.4500000000000002"/>
  </r>
  <r>
    <x v="0"/>
    <x v="0"/>
    <x v="0"/>
    <n v="42"/>
    <n v="0.62"/>
  </r>
  <r>
    <x v="0"/>
    <x v="1"/>
    <x v="0"/>
    <n v="75"/>
    <n v="4.5"/>
  </r>
  <r>
    <x v="0"/>
    <x v="0"/>
    <x v="0"/>
    <n v="56"/>
    <n v="1.62"/>
  </r>
  <r>
    <x v="0"/>
    <x v="1"/>
    <x v="0"/>
    <n v="78"/>
    <n v="4.17"/>
  </r>
  <r>
    <x v="0"/>
    <x v="0"/>
    <x v="0"/>
    <n v="58"/>
    <n v="1.61"/>
  </r>
  <r>
    <x v="0"/>
    <x v="1"/>
    <x v="0"/>
    <n v="72"/>
    <n v="3.59"/>
  </r>
  <r>
    <x v="0"/>
    <x v="1"/>
    <x v="0"/>
    <n v="71"/>
    <n v="4.05"/>
  </r>
  <r>
    <x v="0"/>
    <x v="0"/>
    <x v="0"/>
    <n v="65"/>
    <n v="2.17"/>
  </r>
  <r>
    <x v="0"/>
    <x v="0"/>
    <x v="0"/>
    <n v="53"/>
    <n v="1.72"/>
  </r>
  <r>
    <x v="0"/>
    <x v="0"/>
    <x v="0"/>
    <n v="59"/>
    <n v="1.79"/>
  </r>
  <r>
    <x v="0"/>
    <x v="2"/>
    <x v="0"/>
    <n v="163"/>
    <n v="68.900000000000006"/>
  </r>
  <r>
    <x v="0"/>
    <x v="2"/>
    <x v="0"/>
    <n v="87"/>
    <n v="8.8699999999999992"/>
  </r>
  <r>
    <x v="0"/>
    <x v="2"/>
    <x v="0"/>
    <n v="75"/>
    <n v="4.71"/>
  </r>
  <r>
    <x v="0"/>
    <x v="2"/>
    <x v="0"/>
    <n v="60"/>
    <n v="2.4700000000000002"/>
  </r>
  <r>
    <x v="0"/>
    <x v="3"/>
    <x v="0"/>
    <n v="55"/>
    <n v="6.47"/>
  </r>
  <r>
    <x v="0"/>
    <x v="2"/>
    <x v="0"/>
    <n v="87"/>
    <n v="8.1"/>
  </r>
  <r>
    <x v="0"/>
    <x v="3"/>
    <x v="0"/>
    <n v="44"/>
    <n v="3.07"/>
  </r>
  <r>
    <x v="0"/>
    <x v="0"/>
    <x v="0"/>
    <n v="56"/>
    <n v="1.49"/>
  </r>
  <r>
    <x v="0"/>
    <x v="0"/>
    <x v="0"/>
    <n v="62"/>
    <n v="2.2200000000000002"/>
  </r>
  <r>
    <x v="0"/>
    <x v="1"/>
    <x v="0"/>
    <n v="80"/>
    <n v="4.53"/>
  </r>
  <r>
    <x v="0"/>
    <x v="1"/>
    <x v="0"/>
    <n v="72"/>
    <n v="3.42"/>
  </r>
  <r>
    <x v="0"/>
    <x v="1"/>
    <x v="0"/>
    <n v="121"/>
    <n v="16.53"/>
  </r>
  <r>
    <x v="0"/>
    <x v="1"/>
    <x v="0"/>
    <n v="116"/>
    <n v="13.64"/>
  </r>
  <r>
    <x v="0"/>
    <x v="1"/>
    <x v="0"/>
    <n v="154"/>
    <n v="31.56"/>
  </r>
  <r>
    <x v="0"/>
    <x v="1"/>
    <x v="0"/>
    <n v="150"/>
    <n v="28.36"/>
  </r>
  <r>
    <x v="0"/>
    <x v="2"/>
    <x v="0"/>
    <n v="77"/>
    <n v="5.35"/>
  </r>
  <r>
    <x v="0"/>
    <x v="2"/>
    <x v="0"/>
    <n v="86"/>
    <n v="7.7"/>
  </r>
  <r>
    <x v="0"/>
    <x v="2"/>
    <x v="0"/>
    <n v="58"/>
    <n v="2.27"/>
  </r>
  <r>
    <x v="0"/>
    <x v="2"/>
    <x v="0"/>
    <n v="85"/>
    <n v="1.4"/>
  </r>
  <r>
    <x v="0"/>
    <x v="1"/>
    <x v="0"/>
    <n v="173"/>
    <n v="46.88"/>
  </r>
  <r>
    <x v="0"/>
    <x v="2"/>
    <x v="0"/>
    <n v="84"/>
    <n v="6.83"/>
  </r>
  <r>
    <x v="0"/>
    <x v="0"/>
    <x v="0"/>
    <n v="42"/>
    <n v="0.78"/>
  </r>
  <r>
    <x v="0"/>
    <x v="0"/>
    <x v="0"/>
    <n v="46"/>
    <n v="0.82"/>
  </r>
  <r>
    <x v="0"/>
    <x v="0"/>
    <x v="0"/>
    <n v="39"/>
    <n v="0.51"/>
  </r>
  <r>
    <x v="0"/>
    <x v="0"/>
    <x v="0"/>
    <n v="50"/>
    <s v="??"/>
  </r>
  <r>
    <x v="0"/>
    <x v="1"/>
    <x v="0"/>
    <n v="82"/>
    <n v="5.09"/>
  </r>
  <r>
    <x v="0"/>
    <x v="1"/>
    <x v="0"/>
    <n v="128"/>
    <n v="15.55"/>
  </r>
  <r>
    <x v="0"/>
    <x v="2"/>
    <x v="0"/>
    <n v="60"/>
    <n v="2.29"/>
  </r>
  <r>
    <x v="0"/>
    <x v="2"/>
    <x v="0"/>
    <n v="95"/>
    <n v="13"/>
  </r>
  <r>
    <x v="0"/>
    <x v="1"/>
    <x v="0"/>
    <n v="194"/>
    <n v="61.33"/>
  </r>
  <r>
    <x v="0"/>
    <x v="2"/>
    <x v="0"/>
    <n v="60"/>
    <n v="2.5299999999999998"/>
  </r>
  <r>
    <x v="0"/>
    <x v="0"/>
    <x v="0"/>
    <n v="39"/>
    <n v="0.5"/>
  </r>
  <r>
    <x v="0"/>
    <x v="3"/>
    <x v="0"/>
    <n v="65"/>
    <n v="9.41"/>
  </r>
  <r>
    <x v="0"/>
    <x v="3"/>
    <x v="0"/>
    <n v="58"/>
    <n v="7.08"/>
  </r>
  <r>
    <x v="0"/>
    <x v="0"/>
    <x v="0"/>
    <n v="41"/>
    <n v="0.71"/>
  </r>
  <r>
    <x v="0"/>
    <x v="0"/>
    <x v="0"/>
    <n v="40"/>
    <n v="0.57999999999999996"/>
  </r>
  <r>
    <x v="0"/>
    <x v="0"/>
    <x v="0"/>
    <n v="60"/>
    <n v="2.1"/>
  </r>
  <r>
    <x v="0"/>
    <x v="0"/>
    <x v="0"/>
    <n v="42"/>
    <n v="0.61"/>
  </r>
  <r>
    <x v="0"/>
    <x v="0"/>
    <x v="0"/>
    <n v="44"/>
    <n v="0.7"/>
  </r>
  <r>
    <x v="0"/>
    <x v="0"/>
    <x v="0"/>
    <n v="41"/>
    <n v="0.59"/>
  </r>
  <r>
    <x v="0"/>
    <x v="0"/>
    <x v="0"/>
    <n v="51"/>
    <n v="0.85"/>
  </r>
  <r>
    <x v="0"/>
    <x v="0"/>
    <x v="0"/>
    <n v="43"/>
    <n v="0.72"/>
  </r>
  <r>
    <x v="0"/>
    <x v="0"/>
    <x v="0"/>
    <n v="56"/>
    <n v="1.58"/>
  </r>
  <r>
    <x v="0"/>
    <x v="0"/>
    <x v="0"/>
    <n v="49"/>
    <n v="1.06"/>
  </r>
  <r>
    <x v="0"/>
    <x v="0"/>
    <x v="0"/>
    <n v="39"/>
    <n v="0.49"/>
  </r>
  <r>
    <x v="0"/>
    <x v="0"/>
    <x v="0"/>
    <n v="50"/>
    <n v="1.1499999999999999"/>
  </r>
  <r>
    <x v="0"/>
    <x v="0"/>
    <x v="0"/>
    <n v="51"/>
    <n v="1.1399999999999999"/>
  </r>
  <r>
    <x v="0"/>
    <x v="2"/>
    <x v="0"/>
    <n v="120"/>
    <n v="22.3"/>
  </r>
  <r>
    <x v="0"/>
    <x v="2"/>
    <x v="0"/>
    <n v="60"/>
    <n v="2.52"/>
  </r>
  <r>
    <x v="0"/>
    <x v="0"/>
    <x v="0"/>
    <n v="63"/>
    <n v="2.5499999999999998"/>
  </r>
  <r>
    <x v="0"/>
    <x v="1"/>
    <x v="0"/>
    <n v="120"/>
    <n v="16.41"/>
  </r>
  <r>
    <x v="0"/>
    <x v="1"/>
    <x v="0"/>
    <n v="70"/>
    <n v="2.89"/>
  </r>
  <r>
    <x v="0"/>
    <x v="0"/>
    <x v="0"/>
    <n v="62"/>
    <n v="2.0699999999999998"/>
  </r>
  <r>
    <x v="0"/>
    <x v="3"/>
    <x v="0"/>
    <n v="52"/>
    <n v="6.53"/>
  </r>
  <r>
    <x v="0"/>
    <x v="3"/>
    <x v="0"/>
    <n v="52"/>
    <n v="5.44"/>
  </r>
  <r>
    <x v="0"/>
    <x v="3"/>
    <x v="0"/>
    <n v="60"/>
    <n v="8.74"/>
  </r>
  <r>
    <x v="0"/>
    <x v="3"/>
    <x v="0"/>
    <n v="61"/>
    <n v="10.119999999999999"/>
  </r>
  <r>
    <x v="0"/>
    <x v="3"/>
    <x v="0"/>
    <n v="49"/>
    <n v="5.24"/>
  </r>
  <r>
    <x v="0"/>
    <x v="1"/>
    <x v="0"/>
    <n v="68"/>
    <n v="2.65"/>
  </r>
  <r>
    <x v="0"/>
    <x v="2"/>
    <x v="0"/>
    <n v="77"/>
    <n v="5.67"/>
  </r>
  <r>
    <x v="0"/>
    <x v="2"/>
    <x v="0"/>
    <n v="60"/>
    <n v="2.38"/>
  </r>
  <r>
    <x v="0"/>
    <x v="2"/>
    <x v="0"/>
    <n v="62"/>
    <n v="2.97"/>
  </r>
  <r>
    <x v="0"/>
    <x v="1"/>
    <x v="0"/>
    <n v="113"/>
    <n v="12.02"/>
  </r>
  <r>
    <x v="0"/>
    <x v="1"/>
    <x v="0"/>
    <n v="144"/>
    <n v="23.78"/>
  </r>
  <r>
    <x v="0"/>
    <x v="0"/>
    <x v="0"/>
    <n v="47"/>
    <n v="0.93"/>
  </r>
  <r>
    <x v="0"/>
    <x v="1"/>
    <x v="0"/>
    <n v="213"/>
    <n v="90.03"/>
  </r>
  <r>
    <x v="0"/>
    <x v="2"/>
    <x v="0"/>
    <n v="74"/>
    <n v="4.5199999999999996"/>
  </r>
  <r>
    <x v="0"/>
    <x v="2"/>
    <x v="0"/>
    <n v="87"/>
    <n v="7.32"/>
  </r>
  <r>
    <x v="0"/>
    <x v="2"/>
    <x v="0"/>
    <n v="56"/>
    <n v="1.89"/>
  </r>
  <r>
    <x v="0"/>
    <x v="2"/>
    <x v="0"/>
    <n v="88"/>
    <n v="8.9700000000000006"/>
  </r>
  <r>
    <x v="0"/>
    <x v="0"/>
    <x v="0"/>
    <n v="50"/>
    <n v="1.17"/>
  </r>
  <r>
    <x v="0"/>
    <x v="2"/>
    <x v="0"/>
    <n v="50"/>
    <n v="1.29"/>
  </r>
  <r>
    <x v="0"/>
    <x v="1"/>
    <x v="0"/>
    <n v="64"/>
    <n v="2.6"/>
  </r>
  <r>
    <x v="0"/>
    <x v="2"/>
    <x v="0"/>
    <n v="55"/>
    <n v="1.9"/>
  </r>
  <r>
    <x v="0"/>
    <x v="2"/>
    <x v="0"/>
    <n v="72"/>
    <n v="4.6500000000000004"/>
  </r>
  <r>
    <x v="0"/>
    <x v="2"/>
    <x v="0"/>
    <n v="81"/>
    <n v="5.9"/>
  </r>
  <r>
    <x v="0"/>
    <x v="2"/>
    <x v="0"/>
    <n v="50"/>
    <n v="1.25"/>
  </r>
  <r>
    <x v="0"/>
    <x v="2"/>
    <x v="0"/>
    <n v="66"/>
    <n v="2.78"/>
  </r>
  <r>
    <x v="0"/>
    <x v="2"/>
    <x v="0"/>
    <n v="68"/>
    <n v="3.68"/>
  </r>
  <r>
    <x v="0"/>
    <x v="0"/>
    <x v="0"/>
    <n v="40"/>
    <n v="0.55000000000000004"/>
  </r>
  <r>
    <x v="0"/>
    <x v="0"/>
    <x v="0"/>
    <n v="50"/>
    <n v="1.17"/>
  </r>
  <r>
    <x v="0"/>
    <x v="3"/>
    <x v="0"/>
    <n v="20"/>
    <n v="0.88"/>
  </r>
  <r>
    <x v="0"/>
    <x v="3"/>
    <x v="0"/>
    <n v="30"/>
    <n v="2.78"/>
  </r>
  <r>
    <x v="0"/>
    <x v="1"/>
    <x v="0"/>
    <n v="100"/>
    <n v="14"/>
  </r>
  <r>
    <x v="0"/>
    <x v="1"/>
    <x v="0"/>
    <n v="145"/>
    <n v="25.92"/>
  </r>
  <r>
    <x v="0"/>
    <x v="3"/>
    <x v="0"/>
    <n v="38"/>
    <n v="4.54"/>
  </r>
  <r>
    <x v="0"/>
    <x v="1"/>
    <x v="0"/>
    <n v="101"/>
    <n v="10.43"/>
  </r>
  <r>
    <x v="0"/>
    <x v="2"/>
    <x v="0"/>
    <n v="80"/>
    <n v="5.97"/>
  </r>
  <r>
    <x v="0"/>
    <x v="3"/>
    <x v="0"/>
    <n v="39"/>
    <n v="3.3"/>
  </r>
  <r>
    <x v="0"/>
    <x v="1"/>
    <x v="0"/>
    <n v="112"/>
    <n v="13.24"/>
  </r>
  <r>
    <x v="0"/>
    <x v="3"/>
    <x v="0"/>
    <n v="44"/>
    <n v="6.65"/>
  </r>
  <r>
    <x v="0"/>
    <x v="1"/>
    <x v="0"/>
    <n v="117"/>
    <n v="15.26"/>
  </r>
  <r>
    <x v="0"/>
    <x v="3"/>
    <x v="0"/>
    <n v="45"/>
    <n v="8.1"/>
  </r>
  <r>
    <x v="0"/>
    <x v="1"/>
    <x v="0"/>
    <n v="140"/>
    <n v="21.4"/>
  </r>
  <r>
    <x v="0"/>
    <x v="1"/>
    <x v="0"/>
    <n v="111"/>
    <n v="14.65"/>
  </r>
  <r>
    <x v="0"/>
    <x v="1"/>
    <x v="0"/>
    <n v="129"/>
    <n v="20.02"/>
  </r>
  <r>
    <x v="0"/>
    <x v="1"/>
    <x v="0"/>
    <n v="196"/>
    <n v="70.97"/>
  </r>
  <r>
    <x v="0"/>
    <x v="2"/>
    <x v="0"/>
    <n v="62"/>
    <n v="2.52"/>
  </r>
  <r>
    <x v="0"/>
    <x v="2"/>
    <x v="0"/>
    <n v="72"/>
    <n v="4.33"/>
  </r>
  <r>
    <x v="0"/>
    <x v="2"/>
    <x v="0"/>
    <n v="64"/>
    <n v="3.14"/>
  </r>
  <r>
    <x v="0"/>
    <x v="1"/>
    <x v="0"/>
    <n v="144"/>
    <n v="26.24"/>
  </r>
  <r>
    <x v="0"/>
    <x v="1"/>
    <x v="0"/>
    <n v="141"/>
    <n v="23.33"/>
  </r>
  <r>
    <x v="0"/>
    <x v="1"/>
    <x v="0"/>
    <n v="64"/>
    <n v="2.3199999999999998"/>
  </r>
  <r>
    <x v="0"/>
    <x v="0"/>
    <x v="0"/>
    <n v="57"/>
    <n v="1.71"/>
  </r>
  <r>
    <x v="0"/>
    <x v="1"/>
    <x v="0"/>
    <n v="137"/>
    <n v="19.309999999999999"/>
  </r>
  <r>
    <x v="0"/>
    <x v="2"/>
    <x v="0"/>
    <n v="98"/>
    <n v="11.16"/>
  </r>
  <r>
    <x v="0"/>
    <x v="2"/>
    <x v="0"/>
    <n v="83"/>
    <n v="7.23"/>
  </r>
  <r>
    <x v="0"/>
    <x v="2"/>
    <x v="0"/>
    <n v="66"/>
    <n v="3.26"/>
  </r>
  <r>
    <x v="0"/>
    <x v="2"/>
    <x v="0"/>
    <n v="76"/>
    <n v="4.8099999999999996"/>
  </r>
  <r>
    <x v="0"/>
    <x v="1"/>
    <x v="0"/>
    <n v="123"/>
    <n v="14.92"/>
  </r>
  <r>
    <x v="0"/>
    <x v="2"/>
    <x v="0"/>
    <n v="70"/>
    <n v="4"/>
  </r>
  <r>
    <x v="0"/>
    <x v="2"/>
    <x v="0"/>
    <n v="87"/>
    <n v="6.93"/>
  </r>
  <r>
    <x v="0"/>
    <x v="2"/>
    <x v="0"/>
    <n v="76"/>
    <n v="5.34"/>
  </r>
  <r>
    <x v="0"/>
    <x v="1"/>
    <x v="0"/>
    <n v="80"/>
    <n v="4.47"/>
  </r>
  <r>
    <x v="0"/>
    <x v="2"/>
    <x v="0"/>
    <n v="75"/>
    <n v="5.14"/>
  </r>
  <r>
    <x v="0"/>
    <x v="1"/>
    <x v="0"/>
    <n v="66"/>
    <n v="2.46"/>
  </r>
  <r>
    <x v="0"/>
    <x v="1"/>
    <x v="0"/>
    <n v="78"/>
    <n v="4.46"/>
  </r>
  <r>
    <x v="0"/>
    <x v="1"/>
    <x v="0"/>
    <n v="162"/>
    <n v="34.520000000000003"/>
  </r>
  <r>
    <x v="0"/>
    <x v="1"/>
    <x v="0"/>
    <n v="119"/>
    <n v="14.08"/>
  </r>
  <r>
    <x v="0"/>
    <x v="2"/>
    <x v="0"/>
    <n v="84"/>
    <n v="6.86"/>
  </r>
  <r>
    <x v="0"/>
    <x v="1"/>
    <x v="0"/>
    <n v="74"/>
    <n v="3.8"/>
  </r>
  <r>
    <x v="0"/>
    <x v="1"/>
    <x v="0"/>
    <n v="86"/>
    <n v="6.19"/>
  </r>
  <r>
    <x v="0"/>
    <x v="1"/>
    <x v="0"/>
    <n v="126"/>
    <n v="17.48"/>
  </r>
  <r>
    <x v="0"/>
    <x v="2"/>
    <x v="0"/>
    <n v="60"/>
    <n v="2.87"/>
  </r>
  <r>
    <x v="0"/>
    <x v="3"/>
    <x v="0"/>
    <n v="34"/>
    <n v="5.75"/>
  </r>
  <r>
    <x v="0"/>
    <x v="3"/>
    <x v="0"/>
    <n v="23"/>
    <n v="1.5"/>
  </r>
  <r>
    <x v="0"/>
    <x v="2"/>
    <x v="0"/>
    <n v="52"/>
    <n v="1.48"/>
  </r>
  <r>
    <x v="0"/>
    <x v="2"/>
    <x v="0"/>
    <n v="56"/>
    <n v="1.73"/>
  </r>
  <r>
    <x v="0"/>
    <x v="2"/>
    <x v="0"/>
    <n v="55"/>
    <n v="1.62"/>
  </r>
  <r>
    <x v="0"/>
    <x v="3"/>
    <x v="0"/>
    <n v="41"/>
    <n v="7.54"/>
  </r>
  <r>
    <x v="0"/>
    <x v="3"/>
    <x v="0"/>
    <n v="49"/>
    <n v="9.0500000000000007"/>
  </r>
  <r>
    <x v="0"/>
    <x v="3"/>
    <x v="0"/>
    <n v="20"/>
    <n v="1.26"/>
  </r>
  <r>
    <x v="0"/>
    <x v="3"/>
    <x v="0"/>
    <n v="35"/>
    <n v="4.16"/>
  </r>
  <r>
    <x v="0"/>
    <x v="3"/>
    <x v="0"/>
    <n v="50"/>
    <n v="10.06"/>
  </r>
  <r>
    <x v="0"/>
    <x v="3"/>
    <x v="0"/>
    <n v="45"/>
    <n v="7.66"/>
  </r>
  <r>
    <x v="0"/>
    <x v="3"/>
    <x v="0"/>
    <n v="65"/>
    <n v="9.51"/>
  </r>
  <r>
    <x v="0"/>
    <x v="2"/>
    <x v="1"/>
    <n v="80"/>
    <n v="6.66"/>
  </r>
  <r>
    <x v="0"/>
    <x v="2"/>
    <x v="1"/>
    <n v="72"/>
    <n v="4.32"/>
  </r>
  <r>
    <x v="0"/>
    <x v="2"/>
    <x v="1"/>
    <n v="75"/>
    <n v="4.6500000000000004"/>
  </r>
  <r>
    <x v="0"/>
    <x v="1"/>
    <x v="1"/>
    <n v="64"/>
    <n v="2.23"/>
  </r>
  <r>
    <x v="0"/>
    <x v="0"/>
    <x v="1"/>
    <n v="50"/>
    <n v="1.27"/>
  </r>
  <r>
    <x v="0"/>
    <x v="1"/>
    <x v="1"/>
    <n v="71"/>
    <n v="3.47"/>
  </r>
  <r>
    <x v="0"/>
    <x v="0"/>
    <x v="1"/>
    <n v="52"/>
    <n v="1.26"/>
  </r>
  <r>
    <x v="0"/>
    <x v="2"/>
    <x v="1"/>
    <n v="55"/>
    <n v="1.73"/>
  </r>
  <r>
    <x v="0"/>
    <x v="0"/>
    <x v="1"/>
    <n v="46"/>
    <n v="0.9"/>
  </r>
  <r>
    <x v="0"/>
    <x v="2"/>
    <x v="1"/>
    <n v="56"/>
    <n v="2.19"/>
  </r>
  <r>
    <x v="0"/>
    <x v="2"/>
    <x v="1"/>
    <n v="66"/>
    <n v="3.16"/>
  </r>
  <r>
    <x v="0"/>
    <x v="2"/>
    <x v="1"/>
    <n v="68"/>
    <n v="3.75"/>
  </r>
  <r>
    <x v="0"/>
    <x v="2"/>
    <x v="1"/>
    <n v="67"/>
    <n v="5.27"/>
  </r>
  <r>
    <x v="0"/>
    <x v="2"/>
    <x v="1"/>
    <n v="63"/>
    <n v="2.94"/>
  </r>
  <r>
    <x v="0"/>
    <x v="1"/>
    <x v="1"/>
    <n v="61"/>
    <n v="2"/>
  </r>
  <r>
    <x v="0"/>
    <x v="1"/>
    <x v="1"/>
    <n v="43"/>
    <n v="0.76"/>
  </r>
  <r>
    <x v="0"/>
    <x v="0"/>
    <x v="1"/>
    <n v="57"/>
    <n v="1.68"/>
  </r>
  <r>
    <x v="0"/>
    <x v="2"/>
    <x v="1"/>
    <n v="57"/>
    <n v="1.99"/>
  </r>
  <r>
    <x v="0"/>
    <x v="1"/>
    <x v="1"/>
    <n v="64"/>
    <n v="2.4900000000000002"/>
  </r>
  <r>
    <x v="0"/>
    <x v="0"/>
    <x v="1"/>
    <n v="54"/>
    <n v="1.35"/>
  </r>
  <r>
    <x v="0"/>
    <x v="2"/>
    <x v="1"/>
    <n v="76"/>
    <n v="5.41"/>
  </r>
  <r>
    <x v="0"/>
    <x v="0"/>
    <x v="1"/>
    <n v="46"/>
    <n v="1.06"/>
  </r>
  <r>
    <x v="0"/>
    <x v="2"/>
    <x v="1"/>
    <n v="103"/>
    <n v="15.12"/>
  </r>
  <r>
    <x v="0"/>
    <x v="1"/>
    <x v="1"/>
    <n v="70"/>
    <n v="3.19"/>
  </r>
  <r>
    <x v="0"/>
    <x v="0"/>
    <x v="1"/>
    <n v="40"/>
    <n v="0.47"/>
  </r>
  <r>
    <x v="0"/>
    <x v="2"/>
    <x v="1"/>
    <n v="64"/>
    <n v="3.27"/>
  </r>
  <r>
    <x v="0"/>
    <x v="2"/>
    <x v="1"/>
    <n v="90"/>
    <n v="9.66"/>
  </r>
  <r>
    <x v="0"/>
    <x v="1"/>
    <x v="1"/>
    <n v="78"/>
    <n v="4.8"/>
  </r>
  <r>
    <x v="0"/>
    <x v="0"/>
    <x v="1"/>
    <n v="59"/>
    <n v="1.07"/>
  </r>
  <r>
    <x v="0"/>
    <x v="0"/>
    <x v="1"/>
    <n v="50"/>
    <n v="1.1200000000000001"/>
  </r>
  <r>
    <x v="0"/>
    <x v="0"/>
    <x v="1"/>
    <n v="42"/>
    <n v="0.62"/>
  </r>
  <r>
    <x v="0"/>
    <x v="3"/>
    <x v="1"/>
    <n v="40"/>
    <n v="2.6"/>
  </r>
  <r>
    <x v="0"/>
    <x v="2"/>
    <x v="1"/>
    <n v="85"/>
    <n v="9.08"/>
  </r>
  <r>
    <x v="0"/>
    <x v="3"/>
    <x v="1"/>
    <n v="52"/>
    <n v="6.04"/>
  </r>
  <r>
    <x v="0"/>
    <x v="2"/>
    <x v="1"/>
    <n v="60"/>
    <n v="2.46"/>
  </r>
  <r>
    <x v="0"/>
    <x v="2"/>
    <x v="1"/>
    <n v="57"/>
    <n v="2.1800000000000002"/>
  </r>
  <r>
    <x v="0"/>
    <x v="2"/>
    <x v="1"/>
    <n v="85"/>
    <n v="8.85"/>
  </r>
  <r>
    <x v="0"/>
    <x v="2"/>
    <x v="1"/>
    <n v="85"/>
    <n v="8.4"/>
  </r>
  <r>
    <x v="0"/>
    <x v="2"/>
    <x v="1"/>
    <n v="55"/>
    <n v="1.77"/>
  </r>
  <r>
    <x v="0"/>
    <x v="1"/>
    <x v="1"/>
    <n v="122"/>
    <n v="16.850000000000001"/>
  </r>
  <r>
    <x v="0"/>
    <x v="2"/>
    <x v="1"/>
    <n v="64"/>
    <n v="3.28"/>
  </r>
  <r>
    <x v="0"/>
    <x v="1"/>
    <x v="1"/>
    <n v="68"/>
    <n v="2.76"/>
  </r>
  <r>
    <x v="0"/>
    <x v="3"/>
    <x v="1"/>
    <n v="100"/>
    <n v="36.56"/>
  </r>
  <r>
    <x v="0"/>
    <x v="2"/>
    <x v="1"/>
    <n v="79"/>
    <n v="6.54"/>
  </r>
  <r>
    <x v="0"/>
    <x v="0"/>
    <x v="1"/>
    <n v="37"/>
    <n v="0.46"/>
  </r>
  <r>
    <x v="0"/>
    <x v="3"/>
    <x v="1"/>
    <n v="45"/>
    <n v="3.38"/>
  </r>
  <r>
    <x v="0"/>
    <x v="3"/>
    <x v="1"/>
    <n v="51"/>
    <n v="6.79"/>
  </r>
  <r>
    <x v="0"/>
    <x v="2"/>
    <x v="1"/>
    <n v="80"/>
    <n v="7.48"/>
  </r>
  <r>
    <x v="0"/>
    <x v="2"/>
    <x v="1"/>
    <n v="56"/>
    <n v="2.12"/>
  </r>
  <r>
    <x v="0"/>
    <x v="3"/>
    <x v="1"/>
    <n v="50"/>
    <n v="4.59"/>
  </r>
  <r>
    <x v="0"/>
    <x v="3"/>
    <x v="1"/>
    <n v="56"/>
    <n v="5.86"/>
  </r>
  <r>
    <x v="0"/>
    <x v="2"/>
    <x v="1"/>
    <n v="100"/>
    <n v="14.13"/>
  </r>
  <r>
    <x v="0"/>
    <x v="0"/>
    <x v="1"/>
    <n v="50"/>
    <n v="1.1499999999999999"/>
  </r>
  <r>
    <x v="0"/>
    <x v="3"/>
    <x v="1"/>
    <n v="71"/>
    <n v="13.23"/>
  </r>
  <r>
    <x v="0"/>
    <x v="0"/>
    <x v="1"/>
    <n v="60"/>
    <n v="1.85"/>
  </r>
  <r>
    <x v="0"/>
    <x v="3"/>
    <x v="1"/>
    <n v="66"/>
    <n v="9.99"/>
  </r>
  <r>
    <x v="0"/>
    <x v="3"/>
    <x v="1"/>
    <n v="75"/>
    <n v="15.29"/>
  </r>
  <r>
    <x v="0"/>
    <x v="2"/>
    <x v="1"/>
    <n v="62"/>
    <n v="2.76"/>
  </r>
  <r>
    <x v="0"/>
    <x v="2"/>
    <x v="1"/>
    <n v="85"/>
    <n v="7.17"/>
  </r>
  <r>
    <x v="0"/>
    <x v="0"/>
    <x v="1"/>
    <n v="38"/>
    <n v="0.48"/>
  </r>
  <r>
    <x v="0"/>
    <x v="2"/>
    <x v="1"/>
    <n v="94"/>
    <n v="10.78"/>
  </r>
  <r>
    <x v="0"/>
    <x v="0"/>
    <x v="1"/>
    <n v="51"/>
    <n v="1.04"/>
  </r>
  <r>
    <x v="0"/>
    <x v="3"/>
    <x v="1"/>
    <n v="60"/>
    <n v="7.98"/>
  </r>
  <r>
    <x v="0"/>
    <x v="3"/>
    <x v="1"/>
    <n v="35"/>
    <n v="1.21"/>
  </r>
  <r>
    <x v="0"/>
    <x v="3"/>
    <x v="1"/>
    <n v="50"/>
    <n v="4.9400000000000004"/>
  </r>
  <r>
    <x v="0"/>
    <x v="3"/>
    <x v="1"/>
    <n v="32"/>
    <n v="1.45"/>
  </r>
  <r>
    <x v="0"/>
    <x v="1"/>
    <x v="1"/>
    <n v="129"/>
    <n v="19.239999999999998"/>
  </r>
  <r>
    <x v="0"/>
    <x v="1"/>
    <x v="1"/>
    <n v="74"/>
    <n v="3.33"/>
  </r>
  <r>
    <x v="0"/>
    <x v="0"/>
    <x v="1"/>
    <n v="49"/>
    <n v="1.0900000000000001"/>
  </r>
  <r>
    <x v="0"/>
    <x v="2"/>
    <x v="1"/>
    <n v="82"/>
    <n v="6.4"/>
  </r>
  <r>
    <x v="0"/>
    <x v="3"/>
    <x v="1"/>
    <n v="66"/>
    <n v="9.19"/>
  </r>
  <r>
    <x v="0"/>
    <x v="2"/>
    <x v="1"/>
    <n v="64"/>
    <n v="2.9"/>
  </r>
  <r>
    <x v="0"/>
    <x v="3"/>
    <x v="1"/>
    <n v="50"/>
    <n v="4.3"/>
  </r>
  <r>
    <x v="0"/>
    <x v="1"/>
    <x v="1"/>
    <n v="64"/>
    <n v="2.3199999999999998"/>
  </r>
  <r>
    <x v="0"/>
    <x v="1"/>
    <x v="1"/>
    <n v="68"/>
    <n v="2.98"/>
  </r>
  <r>
    <x v="0"/>
    <x v="3"/>
    <x v="1"/>
    <n v="59"/>
    <n v="7.51"/>
  </r>
  <r>
    <x v="0"/>
    <x v="3"/>
    <x v="1"/>
    <n v="78"/>
    <n v="16.21"/>
  </r>
  <r>
    <x v="0"/>
    <x v="1"/>
    <x v="1"/>
    <n v="112"/>
    <n v="13.57"/>
  </r>
  <r>
    <x v="0"/>
    <x v="0"/>
    <x v="1"/>
    <n v="56"/>
    <n v="1.61"/>
  </r>
  <r>
    <x v="0"/>
    <x v="0"/>
    <x v="1"/>
    <n v="42"/>
    <n v="0.65"/>
  </r>
  <r>
    <x v="0"/>
    <x v="0"/>
    <x v="1"/>
    <n v="57"/>
    <n v="1.73"/>
  </r>
  <r>
    <x v="0"/>
    <x v="0"/>
    <x v="1"/>
    <n v="60"/>
    <n v="2.1800000000000002"/>
  </r>
  <r>
    <x v="0"/>
    <x v="0"/>
    <x v="1"/>
    <n v="44"/>
    <n v="0.76"/>
  </r>
  <r>
    <x v="0"/>
    <x v="2"/>
    <x v="1"/>
    <n v="55"/>
    <n v="1.62"/>
  </r>
  <r>
    <x v="0"/>
    <x v="3"/>
    <x v="1"/>
    <n v="39"/>
    <s v="?"/>
  </r>
  <r>
    <x v="0"/>
    <x v="3"/>
    <x v="1"/>
    <n v="70"/>
    <s v="?"/>
  </r>
  <r>
    <x v="0"/>
    <x v="3"/>
    <x v="1"/>
    <n v="53"/>
    <n v="4.24"/>
  </r>
  <r>
    <x v="0"/>
    <x v="3"/>
    <x v="1"/>
    <n v="56"/>
    <n v="6.79"/>
  </r>
  <r>
    <x v="0"/>
    <x v="2"/>
    <x v="2"/>
    <n v="54"/>
    <n v="1.84"/>
  </r>
  <r>
    <x v="0"/>
    <x v="2"/>
    <x v="2"/>
    <n v="57"/>
    <n v="1.82"/>
  </r>
  <r>
    <x v="0"/>
    <x v="2"/>
    <x v="2"/>
    <n v="96"/>
    <n v="10.58"/>
  </r>
  <r>
    <x v="0"/>
    <x v="0"/>
    <x v="2"/>
    <n v="46"/>
    <n v="0.94"/>
  </r>
  <r>
    <x v="0"/>
    <x v="1"/>
    <x v="2"/>
    <n v="67"/>
    <n v="2.89"/>
  </r>
  <r>
    <x v="0"/>
    <x v="2"/>
    <x v="2"/>
    <n v="65"/>
    <n v="2.69"/>
  </r>
  <r>
    <x v="0"/>
    <x v="2"/>
    <x v="2"/>
    <n v="87"/>
    <n v="6.34"/>
  </r>
  <r>
    <x v="0"/>
    <x v="2"/>
    <x v="2"/>
    <n v="79"/>
    <n v="6"/>
  </r>
  <r>
    <x v="0"/>
    <x v="2"/>
    <x v="2"/>
    <n v="92"/>
    <n v="10.25"/>
  </r>
  <r>
    <x v="0"/>
    <x v="2"/>
    <x v="2"/>
    <n v="98"/>
    <n v="12.47"/>
  </r>
  <r>
    <x v="0"/>
    <x v="2"/>
    <x v="2"/>
    <n v="55"/>
    <n v="2.0699999999999998"/>
  </r>
  <r>
    <x v="0"/>
    <x v="1"/>
    <x v="2"/>
    <n v="76"/>
    <n v="4.88"/>
  </r>
  <r>
    <x v="0"/>
    <x v="0"/>
    <x v="2"/>
    <n v="51"/>
    <n v="0.92"/>
  </r>
  <r>
    <x v="0"/>
    <x v="1"/>
    <x v="2"/>
    <n v="84"/>
    <n v="5.91"/>
  </r>
  <r>
    <x v="0"/>
    <x v="2"/>
    <x v="2"/>
    <n v="57"/>
    <n v="2.0499999999999998"/>
  </r>
  <r>
    <x v="0"/>
    <x v="0"/>
    <x v="2"/>
    <n v="47"/>
    <n v="0.93"/>
  </r>
  <r>
    <x v="0"/>
    <x v="0"/>
    <x v="2"/>
    <n v="40"/>
    <n v="0.78"/>
  </r>
  <r>
    <x v="0"/>
    <x v="1"/>
    <x v="2"/>
    <n v="60"/>
    <n v="1.88"/>
  </r>
  <r>
    <x v="0"/>
    <x v="1"/>
    <x v="2"/>
    <n v="117"/>
    <n v="14.51"/>
  </r>
  <r>
    <x v="0"/>
    <x v="2"/>
    <x v="2"/>
    <n v="68"/>
    <n v="3.68"/>
  </r>
  <r>
    <x v="0"/>
    <x v="3"/>
    <x v="2"/>
    <n v="63"/>
    <n v="10.63"/>
  </r>
  <r>
    <x v="0"/>
    <x v="2"/>
    <x v="2"/>
    <n v="84"/>
    <n v="7.95"/>
  </r>
  <r>
    <x v="0"/>
    <x v="2"/>
    <x v="2"/>
    <n v="89"/>
    <n v="7.85"/>
  </r>
  <r>
    <x v="0"/>
    <x v="2"/>
    <x v="2"/>
    <n v="77"/>
    <n v="5.0199999999999996"/>
  </r>
  <r>
    <x v="0"/>
    <x v="2"/>
    <x v="2"/>
    <n v="102"/>
    <n v="13.91"/>
  </r>
  <r>
    <x v="0"/>
    <x v="2"/>
    <x v="2"/>
    <n v="47"/>
    <n v="1.24"/>
  </r>
  <r>
    <x v="0"/>
    <x v="3"/>
    <x v="2"/>
    <n v="80"/>
    <n v="15.83"/>
  </r>
  <r>
    <x v="0"/>
    <x v="3"/>
    <x v="2"/>
    <n v="141"/>
    <n v="83.78"/>
  </r>
  <r>
    <x v="0"/>
    <x v="1"/>
    <x v="2"/>
    <n v="81"/>
    <n v="4.91"/>
  </r>
  <r>
    <x v="0"/>
    <x v="1"/>
    <x v="2"/>
    <n v="161"/>
    <n v="35.81"/>
  </r>
  <r>
    <x v="0"/>
    <x v="2"/>
    <x v="2"/>
    <n v="91"/>
    <n v="14.18"/>
  </r>
  <r>
    <x v="0"/>
    <x v="2"/>
    <x v="2"/>
    <n v="77"/>
    <n v="5.13"/>
  </r>
  <r>
    <x v="0"/>
    <x v="0"/>
    <x v="2"/>
    <n v="57"/>
    <n v="1.72"/>
  </r>
  <r>
    <x v="0"/>
    <x v="0"/>
    <x v="2"/>
    <n v="54"/>
    <n v="1.61"/>
  </r>
  <r>
    <x v="0"/>
    <x v="1"/>
    <x v="2"/>
    <n v="67"/>
    <n v="2.86"/>
  </r>
  <r>
    <x v="0"/>
    <x v="0"/>
    <x v="2"/>
    <n v="51"/>
    <n v="1.22"/>
  </r>
  <r>
    <x v="0"/>
    <x v="1"/>
    <x v="2"/>
    <n v="67"/>
    <n v="2.95"/>
  </r>
  <r>
    <x v="0"/>
    <x v="1"/>
    <x v="2"/>
    <n v="124"/>
    <n v="16.260000000000002"/>
  </r>
  <r>
    <x v="0"/>
    <x v="0"/>
    <x v="2"/>
    <n v="44"/>
    <n v="0.66"/>
  </r>
  <r>
    <x v="0"/>
    <x v="0"/>
    <x v="2"/>
    <n v="79"/>
    <n v="4.28"/>
  </r>
  <r>
    <x v="0"/>
    <x v="2"/>
    <x v="2"/>
    <n v="85"/>
    <n v="6.73"/>
  </r>
  <r>
    <x v="0"/>
    <x v="2"/>
    <x v="2"/>
    <n v="103"/>
    <n v="15.63"/>
  </r>
  <r>
    <x v="0"/>
    <x v="2"/>
    <x v="2"/>
    <n v="96"/>
    <n v="10.9"/>
  </r>
  <r>
    <x v="0"/>
    <x v="2"/>
    <x v="2"/>
    <n v="68"/>
    <n v="3.45"/>
  </r>
  <r>
    <x v="0"/>
    <x v="2"/>
    <x v="2"/>
    <n v="49"/>
    <n v="1.31"/>
  </r>
  <r>
    <x v="0"/>
    <x v="1"/>
    <x v="2"/>
    <n v="72"/>
    <n v="3.71"/>
  </r>
  <r>
    <x v="0"/>
    <x v="1"/>
    <x v="2"/>
    <n v="72"/>
    <n v="3.43"/>
  </r>
  <r>
    <x v="0"/>
    <x v="1"/>
    <x v="2"/>
    <n v="71"/>
    <n v="3.77"/>
  </r>
  <r>
    <x v="0"/>
    <x v="2"/>
    <x v="2"/>
    <n v="90"/>
    <n v="9.32"/>
  </r>
  <r>
    <x v="0"/>
    <x v="3"/>
    <x v="2"/>
    <n v="68"/>
    <n v="10.98"/>
  </r>
  <r>
    <x v="0"/>
    <x v="3"/>
    <x v="2"/>
    <n v="65"/>
    <n v="10.68"/>
  </r>
  <r>
    <x v="0"/>
    <x v="3"/>
    <x v="2"/>
    <n v="60"/>
    <n v="7.03"/>
  </r>
  <r>
    <x v="0"/>
    <x v="3"/>
    <x v="2"/>
    <n v="75"/>
    <n v="11.95"/>
  </r>
  <r>
    <x v="0"/>
    <x v="1"/>
    <x v="2"/>
    <n v="66"/>
    <n v="2.2999999999999998"/>
  </r>
  <r>
    <x v="0"/>
    <x v="0"/>
    <x v="2"/>
    <n v="55"/>
    <n v="1.49"/>
  </r>
  <r>
    <x v="0"/>
    <x v="0"/>
    <x v="2"/>
    <n v="30"/>
    <n v="0.23"/>
  </r>
  <r>
    <x v="0"/>
    <x v="2"/>
    <x v="2"/>
    <n v="76"/>
    <n v="4.3899999999999997"/>
  </r>
  <r>
    <x v="0"/>
    <x v="0"/>
    <x v="2"/>
    <n v="52"/>
    <n v="1.25"/>
  </r>
  <r>
    <x v="0"/>
    <x v="2"/>
    <x v="2"/>
    <n v="53"/>
    <n v="1.67"/>
  </r>
  <r>
    <x v="0"/>
    <x v="2"/>
    <x v="2"/>
    <n v="98"/>
    <n v="12.5"/>
  </r>
  <r>
    <x v="0"/>
    <x v="3"/>
    <x v="2"/>
    <n v="35"/>
    <n v="1.35"/>
  </r>
  <r>
    <x v="0"/>
    <x v="3"/>
    <x v="2"/>
    <n v="61"/>
    <n v="7.31"/>
  </r>
  <r>
    <x v="0"/>
    <x v="3"/>
    <x v="2"/>
    <n v="60"/>
    <n v="6.86"/>
  </r>
  <r>
    <x v="0"/>
    <x v="3"/>
    <x v="2"/>
    <n v="43"/>
    <n v="2.9"/>
  </r>
  <r>
    <x v="0"/>
    <x v="3"/>
    <x v="2"/>
    <n v="77"/>
    <n v="13.2"/>
  </r>
  <r>
    <x v="0"/>
    <x v="3"/>
    <x v="2"/>
    <n v="52"/>
    <n v="3.65"/>
  </r>
  <r>
    <x v="0"/>
    <x v="3"/>
    <x v="2"/>
    <n v="73"/>
    <n v="16.989999999999998"/>
  </r>
  <r>
    <x v="1"/>
    <x v="2"/>
    <x v="0"/>
    <n v="85"/>
    <n v="7.8"/>
  </r>
  <r>
    <x v="1"/>
    <x v="2"/>
    <x v="0"/>
    <n v="85"/>
    <n v="7.41"/>
  </r>
  <r>
    <x v="1"/>
    <x v="2"/>
    <x v="0"/>
    <n v="97"/>
    <n v="11.67"/>
  </r>
  <r>
    <x v="1"/>
    <x v="2"/>
    <x v="0"/>
    <n v="55"/>
    <n v="1.95"/>
  </r>
  <r>
    <x v="1"/>
    <x v="0"/>
    <x v="0"/>
    <n v="56"/>
    <n v="1.56"/>
  </r>
  <r>
    <x v="1"/>
    <x v="0"/>
    <x v="0"/>
    <n v="54"/>
    <n v="1.53"/>
  </r>
  <r>
    <x v="1"/>
    <x v="0"/>
    <x v="0"/>
    <n v="49"/>
    <n v="0.99"/>
  </r>
  <r>
    <x v="1"/>
    <x v="0"/>
    <x v="0"/>
    <n v="42"/>
    <n v="0.57999999999999996"/>
  </r>
  <r>
    <x v="1"/>
    <x v="0"/>
    <x v="0"/>
    <n v="55"/>
    <n v="1.52"/>
  </r>
  <r>
    <x v="1"/>
    <x v="2"/>
    <x v="0"/>
    <n v="87"/>
    <n v="8.66"/>
  </r>
  <r>
    <x v="1"/>
    <x v="2"/>
    <x v="0"/>
    <n v="66"/>
    <n v="2.63"/>
  </r>
  <r>
    <x v="1"/>
    <x v="0"/>
    <x v="0"/>
    <n v="39"/>
    <n v="0.47"/>
  </r>
  <r>
    <x v="1"/>
    <x v="0"/>
    <x v="0"/>
    <n v="45"/>
    <n v="1.18"/>
  </r>
  <r>
    <x v="1"/>
    <x v="0"/>
    <x v="0"/>
    <n v="62"/>
    <n v="3.19"/>
  </r>
  <r>
    <x v="1"/>
    <x v="0"/>
    <x v="0"/>
    <n v="77"/>
    <n v="5.21"/>
  </r>
  <r>
    <x v="1"/>
    <x v="0"/>
    <x v="0"/>
    <n v="69"/>
    <n v="2.92"/>
  </r>
  <r>
    <x v="1"/>
    <x v="0"/>
    <x v="0"/>
    <n v="69"/>
    <n v="2.73"/>
  </r>
  <r>
    <x v="1"/>
    <x v="1"/>
    <x v="0"/>
    <n v="101"/>
    <n v="8.25"/>
  </r>
  <r>
    <x v="1"/>
    <x v="1"/>
    <x v="0"/>
    <n v="74"/>
    <n v="3.53"/>
  </r>
  <r>
    <x v="1"/>
    <x v="1"/>
    <x v="0"/>
    <n v="72"/>
    <n v="3.83"/>
  </r>
  <r>
    <x v="1"/>
    <x v="1"/>
    <x v="0"/>
    <n v="72"/>
    <n v="3.43"/>
  </r>
  <r>
    <x v="1"/>
    <x v="1"/>
    <x v="0"/>
    <n v="105"/>
    <n v="12.65"/>
  </r>
  <r>
    <x v="1"/>
    <x v="0"/>
    <x v="0"/>
    <n v="60"/>
    <n v="1.59"/>
  </r>
  <r>
    <x v="1"/>
    <x v="0"/>
    <x v="0"/>
    <n v="48"/>
    <n v="0.85"/>
  </r>
  <r>
    <x v="1"/>
    <x v="0"/>
    <x v="0"/>
    <n v="63"/>
    <n v="2.21"/>
  </r>
  <r>
    <x v="1"/>
    <x v="0"/>
    <x v="0"/>
    <n v="65"/>
    <n v="2.68"/>
  </r>
  <r>
    <x v="1"/>
    <x v="0"/>
    <x v="0"/>
    <n v="45"/>
    <n v="0.83"/>
  </r>
  <r>
    <x v="1"/>
    <x v="1"/>
    <x v="0"/>
    <n v="79"/>
    <n v="4.3"/>
  </r>
  <r>
    <x v="1"/>
    <x v="1"/>
    <x v="0"/>
    <n v="65"/>
    <n v="2.41"/>
  </r>
  <r>
    <x v="1"/>
    <x v="0"/>
    <x v="0"/>
    <n v="62"/>
    <n v="2.2200000000000002"/>
  </r>
  <r>
    <x v="1"/>
    <x v="0"/>
    <x v="0"/>
    <n v="41"/>
    <n v="0.64"/>
  </r>
  <r>
    <x v="1"/>
    <x v="0"/>
    <x v="0"/>
    <n v="50"/>
    <n v="1.08"/>
  </r>
  <r>
    <x v="1"/>
    <x v="0"/>
    <x v="0"/>
    <n v="50"/>
    <n v="1.1100000000000001"/>
  </r>
  <r>
    <x v="1"/>
    <x v="0"/>
    <x v="0"/>
    <n v="41"/>
    <n v="0.56000000000000005"/>
  </r>
  <r>
    <x v="1"/>
    <x v="2"/>
    <x v="0"/>
    <n v="50"/>
    <n v="2.1"/>
  </r>
  <r>
    <x v="1"/>
    <x v="3"/>
    <x v="0"/>
    <n v="65"/>
    <n v="12.85"/>
  </r>
  <r>
    <x v="1"/>
    <x v="3"/>
    <x v="0"/>
    <n v="65"/>
    <n v="10.95"/>
  </r>
  <r>
    <x v="1"/>
    <x v="3"/>
    <x v="0"/>
    <n v="62"/>
    <n v="8.84"/>
  </r>
  <r>
    <x v="1"/>
    <x v="3"/>
    <x v="0"/>
    <n v="31"/>
    <n v="1.05"/>
  </r>
  <r>
    <x v="1"/>
    <x v="0"/>
    <x v="0"/>
    <n v="44"/>
    <n v="0.65"/>
  </r>
  <r>
    <x v="1"/>
    <x v="0"/>
    <x v="0"/>
    <n v="57"/>
    <n v="1.83"/>
  </r>
  <r>
    <x v="1"/>
    <x v="2"/>
    <x v="0"/>
    <n v="84"/>
    <n v="7.32"/>
  </r>
  <r>
    <x v="1"/>
    <x v="1"/>
    <x v="0"/>
    <n v="111"/>
    <n v="12.35"/>
  </r>
  <r>
    <x v="1"/>
    <x v="2"/>
    <x v="0"/>
    <n v="98"/>
    <n v="12.21"/>
  </r>
  <r>
    <x v="1"/>
    <x v="2"/>
    <x v="0"/>
    <n v="73"/>
    <n v="4.5"/>
  </r>
  <r>
    <x v="1"/>
    <x v="2"/>
    <x v="0"/>
    <n v="75"/>
    <n v="4.38"/>
  </r>
  <r>
    <x v="1"/>
    <x v="2"/>
    <x v="0"/>
    <n v="85"/>
    <s v="?"/>
  </r>
  <r>
    <x v="1"/>
    <x v="1"/>
    <x v="0"/>
    <n v="74"/>
    <n v="3.54"/>
  </r>
  <r>
    <x v="1"/>
    <x v="0"/>
    <x v="0"/>
    <n v="60"/>
    <n v="1.94"/>
  </r>
  <r>
    <x v="1"/>
    <x v="2"/>
    <x v="0"/>
    <n v="59"/>
    <n v="2.85"/>
  </r>
  <r>
    <x v="1"/>
    <x v="2"/>
    <x v="0"/>
    <n v="86"/>
    <n v="8.06"/>
  </r>
  <r>
    <x v="1"/>
    <x v="2"/>
    <x v="0"/>
    <n v="99"/>
    <n v="12.29"/>
  </r>
  <r>
    <x v="1"/>
    <x v="1"/>
    <x v="0"/>
    <n v="143"/>
    <n v="27.46"/>
  </r>
  <r>
    <x v="1"/>
    <x v="2"/>
    <x v="0"/>
    <n v="80"/>
    <n v="6.42"/>
  </r>
  <r>
    <x v="1"/>
    <x v="0"/>
    <x v="0"/>
    <n v="38"/>
    <n v="0.51"/>
  </r>
  <r>
    <x v="1"/>
    <x v="2"/>
    <x v="0"/>
    <n v="68"/>
    <n v="3.65"/>
  </r>
  <r>
    <x v="1"/>
    <x v="2"/>
    <x v="0"/>
    <n v="70"/>
    <n v="3.87"/>
  </r>
  <r>
    <x v="1"/>
    <x v="2"/>
    <x v="0"/>
    <n v="50"/>
    <n v="1.44"/>
  </r>
  <r>
    <x v="1"/>
    <x v="2"/>
    <x v="0"/>
    <n v="91"/>
    <n v="9.3800000000000008"/>
  </r>
  <r>
    <x v="1"/>
    <x v="2"/>
    <x v="0"/>
    <n v="70"/>
    <n v="3.81"/>
  </r>
  <r>
    <x v="1"/>
    <x v="2"/>
    <x v="0"/>
    <n v="65"/>
    <n v="3.3"/>
  </r>
  <r>
    <x v="1"/>
    <x v="2"/>
    <x v="0"/>
    <n v="81"/>
    <n v="6.34"/>
  </r>
  <r>
    <x v="1"/>
    <x v="2"/>
    <x v="0"/>
    <n v="60"/>
    <n v="2.74"/>
  </r>
  <r>
    <x v="1"/>
    <x v="2"/>
    <x v="0"/>
    <n v="65"/>
    <n v="3.16"/>
  </r>
  <r>
    <x v="1"/>
    <x v="2"/>
    <x v="0"/>
    <n v="56"/>
    <n v="1.98"/>
  </r>
  <r>
    <x v="1"/>
    <x v="2"/>
    <x v="0"/>
    <n v="50"/>
    <n v="1.32"/>
  </r>
  <r>
    <x v="1"/>
    <x v="2"/>
    <x v="0"/>
    <n v="60"/>
    <n v="3.37"/>
  </r>
  <r>
    <x v="1"/>
    <x v="2"/>
    <x v="0"/>
    <n v="70"/>
    <n v="3.29"/>
  </r>
  <r>
    <x v="1"/>
    <x v="2"/>
    <x v="0"/>
    <n v="80"/>
    <n v="6.91"/>
  </r>
  <r>
    <x v="1"/>
    <x v="2"/>
    <x v="0"/>
    <n v="70"/>
    <n v="3.65"/>
  </r>
  <r>
    <x v="1"/>
    <x v="4"/>
    <x v="0"/>
    <n v="62"/>
    <n v="3.18"/>
  </r>
  <r>
    <x v="1"/>
    <x v="3"/>
    <x v="0"/>
    <n v="46"/>
    <n v="3.76"/>
  </r>
  <r>
    <x v="1"/>
    <x v="0"/>
    <x v="0"/>
    <n v="57"/>
    <n v="1.78"/>
  </r>
  <r>
    <x v="1"/>
    <x v="0"/>
    <x v="0"/>
    <n v="67"/>
    <n v="2.5299999999999998"/>
  </r>
  <r>
    <x v="1"/>
    <x v="0"/>
    <x v="0"/>
    <n v="45"/>
    <n v="0.86"/>
  </r>
  <r>
    <x v="1"/>
    <x v="0"/>
    <x v="0"/>
    <n v="33"/>
    <n v="0.31"/>
  </r>
  <r>
    <x v="1"/>
    <x v="1"/>
    <x v="0"/>
    <n v="70"/>
    <n v="3.24"/>
  </r>
  <r>
    <x v="1"/>
    <x v="1"/>
    <x v="0"/>
    <n v="70"/>
    <n v="2.94"/>
  </r>
  <r>
    <x v="1"/>
    <x v="0"/>
    <x v="0"/>
    <n v="57"/>
    <n v="1.83"/>
  </r>
  <r>
    <x v="1"/>
    <x v="1"/>
    <x v="0"/>
    <n v="115"/>
    <n v="14.81"/>
  </r>
  <r>
    <x v="1"/>
    <x v="1"/>
    <x v="0"/>
    <n v="107"/>
    <n v="11.34"/>
  </r>
  <r>
    <x v="1"/>
    <x v="2"/>
    <x v="0"/>
    <n v="151"/>
    <n v="55.05"/>
  </r>
  <r>
    <x v="1"/>
    <x v="3"/>
    <x v="0"/>
    <n v="58"/>
    <n v="6.65"/>
  </r>
  <r>
    <x v="1"/>
    <x v="0"/>
    <x v="0"/>
    <n v="58"/>
    <n v="1.64"/>
  </r>
  <r>
    <x v="1"/>
    <x v="0"/>
    <x v="0"/>
    <n v="58"/>
    <n v="1.78"/>
  </r>
  <r>
    <x v="1"/>
    <x v="1"/>
    <x v="0"/>
    <n v="73"/>
    <n v="3.52"/>
  </r>
  <r>
    <x v="1"/>
    <x v="3"/>
    <x v="0"/>
    <n v="55"/>
    <n v="6.59"/>
  </r>
  <r>
    <x v="1"/>
    <x v="2"/>
    <x v="0"/>
    <n v="92"/>
    <n v="10.32"/>
  </r>
  <r>
    <x v="1"/>
    <x v="2"/>
    <x v="0"/>
    <n v="82"/>
    <n v="7.5"/>
  </r>
  <r>
    <x v="1"/>
    <x v="2"/>
    <x v="0"/>
    <n v="89"/>
    <n v="9.44"/>
  </r>
  <r>
    <x v="1"/>
    <x v="2"/>
    <x v="0"/>
    <n v="51"/>
    <n v="1.1599999999999999"/>
  </r>
  <r>
    <x v="1"/>
    <x v="2"/>
    <x v="0"/>
    <n v="102"/>
    <n v="14.05"/>
  </r>
  <r>
    <x v="1"/>
    <x v="2"/>
    <x v="0"/>
    <n v="78"/>
    <n v="5.4"/>
  </r>
  <r>
    <x v="1"/>
    <x v="2"/>
    <x v="0"/>
    <n v="50"/>
    <n v="1.28"/>
  </r>
  <r>
    <x v="1"/>
    <x v="2"/>
    <x v="0"/>
    <n v="90"/>
    <n v="9.6999999999999993"/>
  </r>
  <r>
    <x v="1"/>
    <x v="2"/>
    <x v="0"/>
    <n v="60"/>
    <n v="2.4500000000000002"/>
  </r>
  <r>
    <x v="1"/>
    <x v="2"/>
    <x v="0"/>
    <n v="87"/>
    <n v="7.45"/>
  </r>
  <r>
    <x v="1"/>
    <x v="2"/>
    <x v="0"/>
    <n v="70"/>
    <n v="3.75"/>
  </r>
  <r>
    <x v="1"/>
    <x v="1"/>
    <x v="0"/>
    <n v="125"/>
    <n v="16.2"/>
  </r>
  <r>
    <x v="1"/>
    <x v="1"/>
    <x v="0"/>
    <n v="166"/>
    <n v="36.71"/>
  </r>
  <r>
    <x v="1"/>
    <x v="0"/>
    <x v="0"/>
    <n v="41"/>
    <n v="0.52"/>
  </r>
  <r>
    <x v="1"/>
    <x v="2"/>
    <x v="0"/>
    <n v="66"/>
    <n v="3.22"/>
  </r>
  <r>
    <x v="1"/>
    <x v="2"/>
    <x v="0"/>
    <n v="63"/>
    <n v="2.66"/>
  </r>
  <r>
    <x v="1"/>
    <x v="2"/>
    <x v="0"/>
    <n v="52"/>
    <n v="1.51"/>
  </r>
  <r>
    <x v="1"/>
    <x v="3"/>
    <x v="0"/>
    <n v="50"/>
    <n v="4.49"/>
  </r>
  <r>
    <x v="1"/>
    <x v="1"/>
    <x v="0"/>
    <n v="123"/>
    <n v="16.48"/>
  </r>
  <r>
    <x v="1"/>
    <x v="1"/>
    <x v="0"/>
    <n v="177"/>
    <n v="50.21"/>
  </r>
  <r>
    <x v="1"/>
    <x v="2"/>
    <x v="0"/>
    <n v="94"/>
    <n v="10.59"/>
  </r>
  <r>
    <x v="1"/>
    <x v="3"/>
    <x v="0"/>
    <n v="61"/>
    <n v="11.99"/>
  </r>
  <r>
    <x v="1"/>
    <x v="0"/>
    <x v="0"/>
    <n v="46"/>
    <n v="0.81"/>
  </r>
  <r>
    <x v="1"/>
    <x v="0"/>
    <x v="0"/>
    <n v="59"/>
    <n v="1.78"/>
  </r>
  <r>
    <x v="1"/>
    <x v="0"/>
    <x v="0"/>
    <n v="60"/>
    <n v="1.96"/>
  </r>
  <r>
    <x v="1"/>
    <x v="1"/>
    <x v="0"/>
    <n v="76"/>
    <n v="3.84"/>
  </r>
  <r>
    <x v="1"/>
    <x v="0"/>
    <x v="0"/>
    <n v="47"/>
    <n v="0.85"/>
  </r>
  <r>
    <x v="1"/>
    <x v="1"/>
    <x v="0"/>
    <n v="75"/>
    <n v="3.75"/>
  </r>
  <r>
    <x v="1"/>
    <x v="0"/>
    <x v="0"/>
    <n v="59"/>
    <n v="1.73"/>
  </r>
  <r>
    <x v="1"/>
    <x v="1"/>
    <x v="0"/>
    <n v="99"/>
    <n v="7.73"/>
  </r>
  <r>
    <x v="1"/>
    <x v="0"/>
    <x v="0"/>
    <n v="44"/>
    <n v="0.69"/>
  </r>
  <r>
    <x v="1"/>
    <x v="1"/>
    <x v="0"/>
    <n v="68"/>
    <n v="2.81"/>
  </r>
  <r>
    <x v="1"/>
    <x v="0"/>
    <x v="0"/>
    <n v="66"/>
    <n v="2.7"/>
  </r>
  <r>
    <x v="1"/>
    <x v="2"/>
    <x v="0"/>
    <n v="81"/>
    <n v="5.99"/>
  </r>
  <r>
    <x v="1"/>
    <x v="2"/>
    <x v="0"/>
    <n v="59"/>
    <n v="2.2400000000000002"/>
  </r>
  <r>
    <x v="1"/>
    <x v="2"/>
    <x v="0"/>
    <n v="52"/>
    <n v="1.32"/>
  </r>
  <r>
    <x v="1"/>
    <x v="0"/>
    <x v="0"/>
    <n v="43"/>
    <n v="0.65"/>
  </r>
  <r>
    <x v="1"/>
    <x v="0"/>
    <x v="0"/>
    <n v="39"/>
    <n v="0.44"/>
  </r>
  <r>
    <x v="1"/>
    <x v="0"/>
    <x v="0"/>
    <n v="56"/>
    <n v="1.62"/>
  </r>
  <r>
    <x v="1"/>
    <x v="0"/>
    <x v="0"/>
    <n v="59"/>
    <n v="1.97"/>
  </r>
  <r>
    <x v="1"/>
    <x v="0"/>
    <x v="0"/>
    <n v="42"/>
    <n v="0.57999999999999996"/>
  </r>
  <r>
    <x v="1"/>
    <x v="0"/>
    <x v="0"/>
    <n v="66"/>
    <n v="2.75"/>
  </r>
  <r>
    <x v="1"/>
    <x v="1"/>
    <x v="0"/>
    <n v="113"/>
    <n v="13.67"/>
  </r>
  <r>
    <x v="1"/>
    <x v="1"/>
    <x v="0"/>
    <n v="152"/>
    <n v="31.09"/>
  </r>
  <r>
    <x v="1"/>
    <x v="1"/>
    <x v="0"/>
    <n v="135"/>
    <n v="19.79"/>
  </r>
  <r>
    <x v="1"/>
    <x v="0"/>
    <x v="0"/>
    <n v="36"/>
    <n v="0.31"/>
  </r>
  <r>
    <x v="1"/>
    <x v="3"/>
    <x v="0"/>
    <n v="57"/>
    <n v="8.81"/>
  </r>
  <r>
    <x v="1"/>
    <x v="3"/>
    <x v="0"/>
    <n v="56"/>
    <n v="6.82"/>
  </r>
  <r>
    <x v="1"/>
    <x v="1"/>
    <x v="0"/>
    <n v="68"/>
    <n v="2.95"/>
  </r>
  <r>
    <x v="1"/>
    <x v="1"/>
    <x v="0"/>
    <n v="75"/>
    <n v="3.83"/>
  </r>
  <r>
    <x v="1"/>
    <x v="1"/>
    <x v="0"/>
    <n v="203"/>
    <n v="64.069999999999993"/>
  </r>
  <r>
    <x v="1"/>
    <x v="1"/>
    <x v="0"/>
    <n v="134"/>
    <n v="22.33"/>
  </r>
  <r>
    <x v="1"/>
    <x v="1"/>
    <x v="0"/>
    <n v="112"/>
    <n v="11.46"/>
  </r>
  <r>
    <x v="1"/>
    <x v="1"/>
    <x v="0"/>
    <n v="115"/>
    <n v="13.54"/>
  </r>
  <r>
    <x v="1"/>
    <x v="2"/>
    <x v="0"/>
    <n v="90"/>
    <n v="9.11"/>
  </r>
  <r>
    <x v="1"/>
    <x v="2"/>
    <x v="0"/>
    <n v="70"/>
    <n v="3.65"/>
  </r>
  <r>
    <x v="1"/>
    <x v="2"/>
    <x v="0"/>
    <n v="79"/>
    <n v="4.8099999999999996"/>
  </r>
  <r>
    <x v="1"/>
    <x v="2"/>
    <x v="0"/>
    <n v="80"/>
    <n v="5.56"/>
  </r>
  <r>
    <x v="1"/>
    <x v="0"/>
    <x v="0"/>
    <n v="40"/>
    <n v="0.54"/>
  </r>
  <r>
    <x v="1"/>
    <x v="0"/>
    <x v="0"/>
    <n v="65"/>
    <n v="2.41"/>
  </r>
  <r>
    <x v="1"/>
    <x v="0"/>
    <x v="0"/>
    <n v="65"/>
    <n v="2.5499999999999998"/>
  </r>
  <r>
    <x v="1"/>
    <x v="2"/>
    <x v="0"/>
    <n v="66"/>
    <n v="3.45"/>
  </r>
  <r>
    <x v="1"/>
    <x v="2"/>
    <x v="0"/>
    <n v="48"/>
    <n v="1.3"/>
  </r>
  <r>
    <x v="1"/>
    <x v="2"/>
    <x v="0"/>
    <n v="65"/>
    <n v="3.46"/>
  </r>
  <r>
    <x v="1"/>
    <x v="0"/>
    <x v="0"/>
    <n v="55"/>
    <n v="1.32"/>
  </r>
  <r>
    <x v="1"/>
    <x v="0"/>
    <x v="0"/>
    <n v="57"/>
    <n v="1.95"/>
  </r>
  <r>
    <x v="1"/>
    <x v="1"/>
    <x v="0"/>
    <n v="71"/>
    <n v="3.19"/>
  </r>
  <r>
    <x v="1"/>
    <x v="1"/>
    <x v="0"/>
    <n v="77"/>
    <n v="4.12"/>
  </r>
  <r>
    <x v="1"/>
    <x v="0"/>
    <x v="0"/>
    <n v="67"/>
    <n v="2.5499999999999998"/>
  </r>
  <r>
    <x v="1"/>
    <x v="0"/>
    <x v="0"/>
    <n v="136"/>
    <n v="23.98"/>
  </r>
  <r>
    <x v="1"/>
    <x v="0"/>
    <x v="0"/>
    <n v="135"/>
    <n v="21.63"/>
  </r>
  <r>
    <x v="1"/>
    <x v="0"/>
    <x v="0"/>
    <n v="100"/>
    <n v="12.89"/>
  </r>
  <r>
    <x v="1"/>
    <x v="3"/>
    <x v="0"/>
    <n v="50"/>
    <n v="4.8600000000000003"/>
  </r>
  <r>
    <x v="1"/>
    <x v="1"/>
    <x v="0"/>
    <n v="84"/>
    <n v="5.94"/>
  </r>
  <r>
    <x v="1"/>
    <x v="1"/>
    <x v="0"/>
    <n v="75"/>
    <n v="3.93"/>
  </r>
  <r>
    <x v="1"/>
    <x v="2"/>
    <x v="0"/>
    <n v="125"/>
    <n v="25.22"/>
  </r>
  <r>
    <x v="1"/>
    <x v="0"/>
    <x v="0"/>
    <n v="63"/>
    <n v="2.29"/>
  </r>
  <r>
    <x v="1"/>
    <x v="2"/>
    <x v="0"/>
    <n v="82"/>
    <n v="6.73"/>
  </r>
  <r>
    <x v="1"/>
    <x v="2"/>
    <x v="0"/>
    <n v="97"/>
    <n v="11.92"/>
  </r>
  <r>
    <x v="1"/>
    <x v="2"/>
    <x v="0"/>
    <n v="82"/>
    <n v="6.28"/>
  </r>
  <r>
    <x v="1"/>
    <x v="2"/>
    <x v="0"/>
    <n v="86"/>
    <n v="7.84"/>
  </r>
  <r>
    <x v="1"/>
    <x v="2"/>
    <x v="0"/>
    <n v="64"/>
    <n v="3.11"/>
  </r>
  <r>
    <x v="1"/>
    <x v="2"/>
    <x v="0"/>
    <n v="90"/>
    <n v="9.74"/>
  </r>
  <r>
    <x v="1"/>
    <x v="2"/>
    <x v="0"/>
    <n v="97"/>
    <n v="13.34"/>
  </r>
  <r>
    <x v="1"/>
    <x v="2"/>
    <x v="0"/>
    <n v="81"/>
    <n v="5.54"/>
  </r>
  <r>
    <x v="1"/>
    <x v="2"/>
    <x v="0"/>
    <n v="62"/>
    <n v="2.46"/>
  </r>
  <r>
    <x v="1"/>
    <x v="0"/>
    <x v="0"/>
    <n v="49"/>
    <n v="0.93"/>
  </r>
  <r>
    <x v="1"/>
    <x v="1"/>
    <x v="0"/>
    <n v="74"/>
    <n v="3.71"/>
  </r>
  <r>
    <x v="1"/>
    <x v="2"/>
    <x v="0"/>
    <n v="81"/>
    <n v="6.83"/>
  </r>
  <r>
    <x v="1"/>
    <x v="0"/>
    <x v="0"/>
    <n v="41"/>
    <n v="0.61"/>
  </r>
  <r>
    <x v="1"/>
    <x v="1"/>
    <x v="0"/>
    <n v="120"/>
    <n v="14.17"/>
  </r>
  <r>
    <x v="1"/>
    <x v="1"/>
    <x v="0"/>
    <n v="116"/>
    <n v="13.65"/>
  </r>
  <r>
    <x v="1"/>
    <x v="2"/>
    <x v="0"/>
    <n v="85"/>
    <n v="6.57"/>
  </r>
  <r>
    <x v="1"/>
    <x v="2"/>
    <x v="0"/>
    <n v="76"/>
    <n v="5.17"/>
  </r>
  <r>
    <x v="1"/>
    <x v="2"/>
    <x v="0"/>
    <n v="69"/>
    <n v="3.75"/>
  </r>
  <r>
    <x v="1"/>
    <x v="0"/>
    <x v="0"/>
    <n v="64"/>
    <n v="2.61"/>
  </r>
  <r>
    <x v="1"/>
    <x v="0"/>
    <x v="0"/>
    <n v="61"/>
    <n v="2.0699999999999998"/>
  </r>
  <r>
    <x v="1"/>
    <x v="1"/>
    <x v="0"/>
    <n v="70"/>
    <n v="2.88"/>
  </r>
  <r>
    <x v="1"/>
    <x v="0"/>
    <x v="0"/>
    <n v="64"/>
    <n v="2.37"/>
  </r>
  <r>
    <x v="1"/>
    <x v="1"/>
    <x v="0"/>
    <n v="156"/>
    <n v="33.049999999999997"/>
  </r>
  <r>
    <x v="1"/>
    <x v="1"/>
    <x v="0"/>
    <n v="111"/>
    <n v="12.4"/>
  </r>
  <r>
    <x v="1"/>
    <x v="0"/>
    <x v="0"/>
    <n v="42"/>
    <n v="0.67"/>
  </r>
  <r>
    <x v="1"/>
    <x v="0"/>
    <x v="0"/>
    <n v="66"/>
    <n v="2.63"/>
  </r>
  <r>
    <x v="1"/>
    <x v="0"/>
    <x v="0"/>
    <n v="45"/>
    <n v="0.72"/>
  </r>
  <r>
    <x v="1"/>
    <x v="0"/>
    <x v="0"/>
    <n v="62"/>
    <n v="2.19"/>
  </r>
  <r>
    <x v="1"/>
    <x v="0"/>
    <x v="0"/>
    <n v="72"/>
    <n v="4.95"/>
  </r>
  <r>
    <x v="1"/>
    <x v="0"/>
    <x v="0"/>
    <n v="74"/>
    <n v="3.48"/>
  </r>
  <r>
    <x v="1"/>
    <x v="0"/>
    <x v="0"/>
    <n v="65"/>
    <n v="2.46"/>
  </r>
  <r>
    <x v="1"/>
    <x v="3"/>
    <x v="0"/>
    <n v="53"/>
    <n v="6.52"/>
  </r>
  <r>
    <x v="1"/>
    <x v="3"/>
    <x v="0"/>
    <n v="34"/>
    <n v="1.3"/>
  </r>
  <r>
    <x v="1"/>
    <x v="3"/>
    <x v="0"/>
    <n v="47"/>
    <n v="4.07"/>
  </r>
  <r>
    <x v="1"/>
    <x v="3"/>
    <x v="0"/>
    <n v="46"/>
    <n v="4.41"/>
  </r>
  <r>
    <x v="1"/>
    <x v="1"/>
    <x v="0"/>
    <n v="70"/>
    <n v="3.1"/>
  </r>
  <r>
    <x v="1"/>
    <x v="0"/>
    <x v="0"/>
    <n v="66"/>
    <n v="2.44"/>
  </r>
  <r>
    <x v="1"/>
    <x v="1"/>
    <x v="0"/>
    <n v="67"/>
    <n v="2.83"/>
  </r>
  <r>
    <x v="1"/>
    <x v="1"/>
    <x v="0"/>
    <n v="125"/>
    <n v="19.12"/>
  </r>
  <r>
    <x v="1"/>
    <x v="3"/>
    <x v="0"/>
    <n v="49"/>
    <n v="4.53"/>
  </r>
  <r>
    <x v="1"/>
    <x v="3"/>
    <x v="0"/>
    <n v="60"/>
    <n v="8.2200000000000006"/>
  </r>
  <r>
    <x v="1"/>
    <x v="0"/>
    <x v="0"/>
    <n v="64"/>
    <n v="2.66"/>
  </r>
  <r>
    <x v="1"/>
    <x v="1"/>
    <x v="0"/>
    <n v="117"/>
    <n v="14.67"/>
  </r>
  <r>
    <x v="1"/>
    <x v="3"/>
    <x v="0"/>
    <n v="62"/>
    <n v="10.5"/>
  </r>
  <r>
    <x v="1"/>
    <x v="3"/>
    <x v="0"/>
    <n v="70"/>
    <n v="12.21"/>
  </r>
  <r>
    <x v="1"/>
    <x v="0"/>
    <x v="0"/>
    <n v="41"/>
    <n v="0.59"/>
  </r>
  <r>
    <x v="1"/>
    <x v="1"/>
    <x v="0"/>
    <n v="76"/>
    <n v="3.91"/>
  </r>
  <r>
    <x v="1"/>
    <x v="1"/>
    <x v="0"/>
    <n v="71"/>
    <n v="3.19"/>
  </r>
  <r>
    <x v="1"/>
    <x v="0"/>
    <x v="0"/>
    <n v="48"/>
    <n v="1.05"/>
  </r>
  <r>
    <x v="1"/>
    <x v="3"/>
    <x v="0"/>
    <n v="57"/>
    <n v="6.71"/>
  </r>
  <r>
    <x v="1"/>
    <x v="3"/>
    <x v="0"/>
    <n v="35"/>
    <n v="23.53"/>
  </r>
  <r>
    <x v="1"/>
    <x v="3"/>
    <x v="0"/>
    <n v="60"/>
    <n v="7.92"/>
  </r>
  <r>
    <x v="1"/>
    <x v="3"/>
    <x v="0"/>
    <n v="41"/>
    <n v="2.57"/>
  </r>
  <r>
    <x v="1"/>
    <x v="3"/>
    <x v="0"/>
    <n v="60"/>
    <n v="10.63"/>
  </r>
  <r>
    <x v="1"/>
    <x v="2"/>
    <x v="0"/>
    <n v="51"/>
    <n v="1.6"/>
  </r>
  <r>
    <x v="1"/>
    <x v="2"/>
    <x v="0"/>
    <n v="71"/>
    <n v="4.16"/>
  </r>
  <r>
    <x v="1"/>
    <x v="2"/>
    <x v="0"/>
    <n v="80"/>
    <n v="6.05"/>
  </r>
  <r>
    <x v="1"/>
    <x v="0"/>
    <x v="0"/>
    <n v="35"/>
    <n v="0.39"/>
  </r>
  <r>
    <x v="1"/>
    <x v="1"/>
    <x v="0"/>
    <n v="110"/>
    <n v="12.88"/>
  </r>
  <r>
    <x v="1"/>
    <x v="0"/>
    <x v="0"/>
    <n v="64"/>
    <n v="2.17"/>
  </r>
  <r>
    <x v="1"/>
    <x v="2"/>
    <x v="0"/>
    <n v="58"/>
    <n v="2.15"/>
  </r>
  <r>
    <x v="1"/>
    <x v="2"/>
    <x v="0"/>
    <n v="52"/>
    <n v="1.37"/>
  </r>
  <r>
    <x v="1"/>
    <x v="3"/>
    <x v="0"/>
    <n v="29"/>
    <n v="0.93"/>
  </r>
  <r>
    <x v="1"/>
    <x v="2"/>
    <x v="0"/>
    <n v="65"/>
    <n v="3.02"/>
  </r>
  <r>
    <x v="1"/>
    <x v="2"/>
    <x v="0"/>
    <n v="60"/>
    <n v="2.2400000000000002"/>
  </r>
  <r>
    <x v="1"/>
    <x v="2"/>
    <x v="0"/>
    <n v="73"/>
    <n v="4.79"/>
  </r>
  <r>
    <x v="1"/>
    <x v="2"/>
    <x v="0"/>
    <n v="68"/>
    <n v="3.04"/>
  </r>
  <r>
    <x v="1"/>
    <x v="2"/>
    <x v="0"/>
    <n v="53"/>
    <n v="1.59"/>
  </r>
  <r>
    <x v="1"/>
    <x v="1"/>
    <x v="0"/>
    <n v="125"/>
    <n v="15.66"/>
  </r>
  <r>
    <x v="1"/>
    <x v="2"/>
    <x v="0"/>
    <n v="72"/>
    <n v="4.2300000000000004"/>
  </r>
  <r>
    <x v="1"/>
    <x v="2"/>
    <x v="0"/>
    <n v="60"/>
    <n v="2.23"/>
  </r>
  <r>
    <x v="1"/>
    <x v="1"/>
    <x v="0"/>
    <n v="123"/>
    <n v="16.18"/>
  </r>
  <r>
    <x v="1"/>
    <x v="3"/>
    <x v="0"/>
    <n v="59"/>
    <n v="7.23"/>
  </r>
  <r>
    <x v="1"/>
    <x v="3"/>
    <x v="0"/>
    <n v="150"/>
    <n v="93.69"/>
  </r>
  <r>
    <x v="1"/>
    <x v="1"/>
    <x v="1"/>
    <n v="70"/>
    <n v="3.06"/>
  </r>
  <r>
    <x v="1"/>
    <x v="0"/>
    <x v="1"/>
    <n v="58"/>
    <n v="1.94"/>
  </r>
  <r>
    <x v="1"/>
    <x v="1"/>
    <x v="1"/>
    <n v="69"/>
    <n v="3"/>
  </r>
  <r>
    <x v="1"/>
    <x v="1"/>
    <x v="1"/>
    <n v="153"/>
    <n v="32.6"/>
  </r>
  <r>
    <x v="1"/>
    <x v="1"/>
    <x v="1"/>
    <n v="184"/>
    <n v="58.98"/>
  </r>
  <r>
    <x v="1"/>
    <x v="2"/>
    <x v="1"/>
    <n v="81"/>
    <n v="7.35"/>
  </r>
  <r>
    <x v="1"/>
    <x v="2"/>
    <x v="1"/>
    <n v="80"/>
    <n v="5.73"/>
  </r>
  <r>
    <x v="1"/>
    <x v="2"/>
    <x v="1"/>
    <n v="67"/>
    <n v="3.6"/>
  </r>
  <r>
    <x v="1"/>
    <x v="2"/>
    <x v="1"/>
    <n v="55"/>
    <n v="2.81"/>
  </r>
  <r>
    <x v="1"/>
    <x v="0"/>
    <x v="1"/>
    <n v="40"/>
    <n v="0.51"/>
  </r>
  <r>
    <x v="1"/>
    <x v="1"/>
    <x v="1"/>
    <n v="73"/>
    <n v="3.49"/>
  </r>
  <r>
    <x v="1"/>
    <x v="0"/>
    <x v="1"/>
    <n v="64"/>
    <n v="2.35"/>
  </r>
  <r>
    <x v="1"/>
    <x v="0"/>
    <x v="1"/>
    <n v="60"/>
    <n v="1.91"/>
  </r>
  <r>
    <x v="1"/>
    <x v="1"/>
    <x v="1"/>
    <n v="65"/>
    <n v="2.68"/>
  </r>
  <r>
    <x v="1"/>
    <x v="0"/>
    <x v="1"/>
    <n v="40"/>
    <n v="0.68"/>
  </r>
  <r>
    <x v="1"/>
    <x v="0"/>
    <x v="1"/>
    <n v="51"/>
    <n v="1.17"/>
  </r>
  <r>
    <x v="1"/>
    <x v="2"/>
    <x v="1"/>
    <n v="75"/>
    <n v="5.76"/>
  </r>
  <r>
    <x v="1"/>
    <x v="2"/>
    <x v="1"/>
    <n v="76"/>
    <n v="6.01"/>
  </r>
  <r>
    <x v="1"/>
    <x v="2"/>
    <x v="1"/>
    <n v="70"/>
    <n v="3.55"/>
  </r>
  <r>
    <x v="1"/>
    <x v="0"/>
    <x v="1"/>
    <n v="46"/>
    <n v="0.8"/>
  </r>
  <r>
    <x v="1"/>
    <x v="0"/>
    <x v="1"/>
    <n v="50"/>
    <s v="?"/>
  </r>
  <r>
    <x v="1"/>
    <x v="2"/>
    <x v="1"/>
    <n v="50"/>
    <n v="1.39"/>
  </r>
  <r>
    <x v="1"/>
    <x v="2"/>
    <x v="1"/>
    <n v="56"/>
    <n v="2.1"/>
  </r>
  <r>
    <x v="1"/>
    <x v="0"/>
    <x v="1"/>
    <n v="60"/>
    <n v="2.2000000000000002"/>
  </r>
  <r>
    <x v="1"/>
    <x v="2"/>
    <x v="1"/>
    <n v="75"/>
    <n v="5.66"/>
  </r>
  <r>
    <x v="1"/>
    <x v="2"/>
    <x v="1"/>
    <n v="87"/>
    <n v="8.6999999999999993"/>
  </r>
  <r>
    <x v="1"/>
    <x v="2"/>
    <x v="1"/>
    <n v="82"/>
    <n v="6.89"/>
  </r>
  <r>
    <x v="1"/>
    <x v="0"/>
    <x v="1"/>
    <n v="65"/>
    <n v="2.4700000000000002"/>
  </r>
  <r>
    <x v="1"/>
    <x v="2"/>
    <x v="1"/>
    <n v="84"/>
    <n v="7.97"/>
  </r>
  <r>
    <x v="1"/>
    <x v="2"/>
    <x v="1"/>
    <n v="74"/>
    <n v="4.95"/>
  </r>
  <r>
    <x v="1"/>
    <x v="2"/>
    <x v="1"/>
    <n v="60"/>
    <n v="2.35"/>
  </r>
  <r>
    <x v="1"/>
    <x v="0"/>
    <x v="1"/>
    <n v="34"/>
    <n v="0.32"/>
  </r>
  <r>
    <x v="1"/>
    <x v="3"/>
    <x v="1"/>
    <n v="50"/>
    <n v="5.19"/>
  </r>
  <r>
    <x v="1"/>
    <x v="0"/>
    <x v="1"/>
    <n v="51"/>
    <n v="1.33"/>
  </r>
  <r>
    <x v="1"/>
    <x v="0"/>
    <x v="1"/>
    <n v="35"/>
    <n v="0.39"/>
  </r>
  <r>
    <x v="1"/>
    <x v="1"/>
    <x v="1"/>
    <n v="70"/>
    <n v="2.91"/>
  </r>
  <r>
    <x v="1"/>
    <x v="1"/>
    <x v="1"/>
    <n v="171"/>
    <n v="47.68"/>
  </r>
  <r>
    <x v="1"/>
    <x v="1"/>
    <x v="1"/>
    <n v="107"/>
    <n v="12"/>
  </r>
  <r>
    <x v="1"/>
    <x v="2"/>
    <x v="1"/>
    <n v="77"/>
    <n v="5.73"/>
  </r>
  <r>
    <x v="1"/>
    <x v="2"/>
    <x v="1"/>
    <n v="74"/>
    <n v="4.74"/>
  </r>
  <r>
    <x v="1"/>
    <x v="2"/>
    <x v="1"/>
    <n v="87"/>
    <n v="8.7200000000000006"/>
  </r>
  <r>
    <x v="1"/>
    <x v="3"/>
    <x v="1"/>
    <n v="63"/>
    <n v="11.09"/>
  </r>
  <r>
    <x v="1"/>
    <x v="1"/>
    <x v="1"/>
    <n v="74"/>
    <n v="3.82"/>
  </r>
  <r>
    <x v="1"/>
    <x v="1"/>
    <x v="1"/>
    <n v="73"/>
    <n v="3.47"/>
  </r>
  <r>
    <x v="1"/>
    <x v="1"/>
    <x v="1"/>
    <n v="67"/>
    <n v="3.5"/>
  </r>
  <r>
    <x v="1"/>
    <x v="0"/>
    <x v="1"/>
    <n v="54"/>
    <n v="1.82"/>
  </r>
  <r>
    <x v="1"/>
    <x v="2"/>
    <x v="1"/>
    <n v="77"/>
    <n v="6.12"/>
  </r>
  <r>
    <x v="1"/>
    <x v="1"/>
    <x v="1"/>
    <n v="109"/>
    <n v="10.75"/>
  </r>
  <r>
    <x v="1"/>
    <x v="2"/>
    <x v="1"/>
    <n v="95"/>
    <n v="10.87"/>
  </r>
  <r>
    <x v="1"/>
    <x v="3"/>
    <x v="1"/>
    <n v="50"/>
    <n v="4.6399999999999997"/>
  </r>
  <r>
    <x v="1"/>
    <x v="3"/>
    <x v="1"/>
    <n v="94"/>
    <n v="37.76"/>
  </r>
  <r>
    <x v="1"/>
    <x v="3"/>
    <x v="1"/>
    <n v="65"/>
    <n v="11.98"/>
  </r>
  <r>
    <x v="1"/>
    <x v="2"/>
    <x v="1"/>
    <n v="81"/>
    <n v="6.24"/>
  </r>
  <r>
    <x v="1"/>
    <x v="3"/>
    <x v="1"/>
    <n v="67"/>
    <n v="11.58"/>
  </r>
  <r>
    <x v="1"/>
    <x v="3"/>
    <x v="1"/>
    <n v="70"/>
    <n v="13.69"/>
  </r>
  <r>
    <x v="1"/>
    <x v="0"/>
    <x v="1"/>
    <n v="35"/>
    <n v="0.5"/>
  </r>
  <r>
    <x v="1"/>
    <x v="0"/>
    <x v="1"/>
    <n v="34"/>
    <n v="0.43"/>
  </r>
  <r>
    <x v="1"/>
    <x v="0"/>
    <x v="1"/>
    <n v="55"/>
    <n v="1.42"/>
  </r>
  <r>
    <x v="1"/>
    <x v="0"/>
    <x v="1"/>
    <n v="65"/>
    <n v="3.2"/>
  </r>
  <r>
    <x v="1"/>
    <x v="2"/>
    <x v="1"/>
    <n v="45"/>
    <n v="1.23"/>
  </r>
  <r>
    <x v="1"/>
    <x v="2"/>
    <x v="1"/>
    <n v="75"/>
    <n v="5.43"/>
  </r>
  <r>
    <x v="1"/>
    <x v="2"/>
    <x v="1"/>
    <n v="78"/>
    <n v="5.4"/>
  </r>
  <r>
    <x v="1"/>
    <x v="2"/>
    <x v="1"/>
    <n v="70"/>
    <n v="4.13"/>
  </r>
  <r>
    <x v="1"/>
    <x v="2"/>
    <x v="1"/>
    <n v="53"/>
    <n v="1.5"/>
  </r>
  <r>
    <x v="1"/>
    <x v="2"/>
    <x v="1"/>
    <n v="61"/>
    <n v="2.61"/>
  </r>
  <r>
    <x v="1"/>
    <x v="2"/>
    <x v="1"/>
    <n v="87"/>
    <n v="9.4700000000000006"/>
  </r>
  <r>
    <x v="1"/>
    <x v="2"/>
    <x v="1"/>
    <n v="65"/>
    <n v="3.7"/>
  </r>
  <r>
    <x v="1"/>
    <x v="3"/>
    <x v="1"/>
    <n v="55"/>
    <n v="8.7200000000000006"/>
  </r>
  <r>
    <x v="1"/>
    <x v="2"/>
    <x v="1"/>
    <n v="82"/>
    <n v="6.48"/>
  </r>
  <r>
    <x v="1"/>
    <x v="2"/>
    <x v="1"/>
    <n v="67"/>
    <n v="3.35"/>
  </r>
  <r>
    <x v="1"/>
    <x v="2"/>
    <x v="1"/>
    <n v="81"/>
    <n v="7.19"/>
  </r>
  <r>
    <x v="1"/>
    <x v="2"/>
    <x v="1"/>
    <n v="72"/>
    <n v="4.71"/>
  </r>
  <r>
    <x v="1"/>
    <x v="0"/>
    <x v="1"/>
    <n v="45"/>
    <n v="0.77"/>
  </r>
  <r>
    <x v="1"/>
    <x v="1"/>
    <x v="1"/>
    <n v="72"/>
    <n v="3.49"/>
  </r>
  <r>
    <x v="1"/>
    <x v="1"/>
    <x v="1"/>
    <n v="72"/>
    <n v="3.45"/>
  </r>
  <r>
    <x v="1"/>
    <x v="0"/>
    <x v="1"/>
    <n v="47"/>
    <n v="0.8"/>
  </r>
  <r>
    <x v="1"/>
    <x v="0"/>
    <x v="1"/>
    <n v="57"/>
    <n v="1.72"/>
  </r>
  <r>
    <x v="1"/>
    <x v="3"/>
    <x v="1"/>
    <n v="45"/>
    <n v="5"/>
  </r>
  <r>
    <x v="1"/>
    <x v="2"/>
    <x v="1"/>
    <n v="84"/>
    <n v="7"/>
  </r>
  <r>
    <x v="1"/>
    <x v="2"/>
    <x v="1"/>
    <n v="94"/>
    <n v="10.68"/>
  </r>
  <r>
    <x v="1"/>
    <x v="1"/>
    <x v="1"/>
    <n v="75"/>
    <n v="4.59"/>
  </r>
  <r>
    <x v="1"/>
    <x v="2"/>
    <x v="1"/>
    <n v="95"/>
    <n v="11.68"/>
  </r>
  <r>
    <x v="1"/>
    <x v="2"/>
    <x v="1"/>
    <n v="72"/>
    <n v="4.9000000000000004"/>
  </r>
  <r>
    <x v="1"/>
    <x v="2"/>
    <x v="1"/>
    <n v="80"/>
    <n v="6.82"/>
  </r>
  <r>
    <x v="1"/>
    <x v="2"/>
    <x v="1"/>
    <n v="57"/>
    <n v="1.99"/>
  </r>
  <r>
    <x v="1"/>
    <x v="2"/>
    <x v="1"/>
    <n v="79"/>
    <n v="5.51"/>
  </r>
  <r>
    <x v="1"/>
    <x v="3"/>
    <x v="1"/>
    <n v="42"/>
    <n v="3.42"/>
  </r>
  <r>
    <x v="1"/>
    <x v="2"/>
    <x v="1"/>
    <n v="57"/>
    <n v="2.13"/>
  </r>
  <r>
    <x v="1"/>
    <x v="0"/>
    <x v="1"/>
    <n v="45"/>
    <n v="0.85"/>
  </r>
  <r>
    <x v="1"/>
    <x v="2"/>
    <x v="1"/>
    <n v="57"/>
    <n v="2.31"/>
  </r>
  <r>
    <x v="1"/>
    <x v="3"/>
    <x v="1"/>
    <n v="46"/>
    <n v="4.3499999999999996"/>
  </r>
  <r>
    <x v="1"/>
    <x v="2"/>
    <x v="1"/>
    <n v="92"/>
    <n v="10"/>
  </r>
  <r>
    <x v="1"/>
    <x v="2"/>
    <x v="1"/>
    <n v="42"/>
    <n v="1"/>
  </r>
  <r>
    <x v="1"/>
    <x v="2"/>
    <x v="1"/>
    <n v="92"/>
    <n v="10.96"/>
  </r>
  <r>
    <x v="1"/>
    <x v="2"/>
    <x v="1"/>
    <n v="65"/>
    <n v="3.58"/>
  </r>
  <r>
    <x v="1"/>
    <x v="2"/>
    <x v="1"/>
    <n v="80"/>
    <n v="5.59"/>
  </r>
  <r>
    <x v="1"/>
    <x v="3"/>
    <x v="1"/>
    <n v="50"/>
    <n v="5.0599999999999996"/>
  </r>
  <r>
    <x v="1"/>
    <x v="2"/>
    <x v="1"/>
    <n v="78"/>
    <n v="5.6"/>
  </r>
  <r>
    <x v="1"/>
    <x v="2"/>
    <x v="1"/>
    <n v="48"/>
    <n v="0.81"/>
  </r>
  <r>
    <x v="1"/>
    <x v="3"/>
    <x v="1"/>
    <n v="58"/>
    <n v="9.15"/>
  </r>
  <r>
    <x v="1"/>
    <x v="1"/>
    <x v="1"/>
    <n v="71"/>
    <n v="3.09"/>
  </r>
  <r>
    <x v="1"/>
    <x v="2"/>
    <x v="1"/>
    <n v="86"/>
    <n v="7.01"/>
  </r>
  <r>
    <x v="1"/>
    <x v="2"/>
    <x v="1"/>
    <n v="73"/>
    <n v="4.5599999999999996"/>
  </r>
  <r>
    <x v="1"/>
    <x v="3"/>
    <x v="1"/>
    <n v="55"/>
    <n v="6.45"/>
  </r>
  <r>
    <x v="1"/>
    <x v="3"/>
    <x v="1"/>
    <n v="51"/>
    <n v="5.2"/>
  </r>
  <r>
    <x v="1"/>
    <x v="0"/>
    <x v="1"/>
    <n v="55"/>
    <n v="1.62"/>
  </r>
  <r>
    <x v="1"/>
    <x v="1"/>
    <x v="1"/>
    <n v="173"/>
    <n v="45.2"/>
  </r>
  <r>
    <x v="1"/>
    <x v="2"/>
    <x v="1"/>
    <n v="63"/>
    <n v="3.64"/>
  </r>
  <r>
    <x v="1"/>
    <x v="2"/>
    <x v="1"/>
    <n v="49"/>
    <n v="1.05"/>
  </r>
  <r>
    <x v="1"/>
    <x v="2"/>
    <x v="1"/>
    <n v="60"/>
    <n v="2.19"/>
  </r>
  <r>
    <x v="1"/>
    <x v="2"/>
    <x v="1"/>
    <n v="56"/>
    <n v="1.89"/>
  </r>
  <r>
    <x v="1"/>
    <x v="1"/>
    <x v="1"/>
    <n v="66"/>
    <n v="2.59"/>
  </r>
  <r>
    <x v="1"/>
    <x v="3"/>
    <x v="1"/>
    <n v="65"/>
    <n v="10.32"/>
  </r>
  <r>
    <x v="1"/>
    <x v="1"/>
    <x v="1"/>
    <n v="106"/>
    <n v="12.13"/>
  </r>
  <r>
    <x v="1"/>
    <x v="2"/>
    <x v="1"/>
    <n v="80"/>
    <n v="6.18"/>
  </r>
  <r>
    <x v="1"/>
    <x v="0"/>
    <x v="1"/>
    <n v="37"/>
    <n v="0.43"/>
  </r>
  <r>
    <x v="1"/>
    <x v="0"/>
    <x v="1"/>
    <n v="48"/>
    <n v="1.02"/>
  </r>
  <r>
    <x v="1"/>
    <x v="0"/>
    <x v="1"/>
    <n v="51"/>
    <n v="1.52"/>
  </r>
  <r>
    <x v="1"/>
    <x v="3"/>
    <x v="1"/>
    <n v="54"/>
    <n v="7.01"/>
  </r>
  <r>
    <x v="1"/>
    <x v="1"/>
    <x v="1"/>
    <n v="73"/>
    <n v="3.65"/>
  </r>
  <r>
    <x v="1"/>
    <x v="2"/>
    <x v="1"/>
    <n v="80"/>
    <n v="6.16"/>
  </r>
  <r>
    <x v="1"/>
    <x v="3"/>
    <x v="1"/>
    <n v="49"/>
    <n v="5.13"/>
  </r>
  <r>
    <x v="1"/>
    <x v="3"/>
    <x v="1"/>
    <n v="58"/>
    <n v="7.51"/>
  </r>
  <r>
    <x v="1"/>
    <x v="2"/>
    <x v="1"/>
    <n v="48"/>
    <n v="0.92"/>
  </r>
  <r>
    <x v="1"/>
    <x v="3"/>
    <x v="1"/>
    <n v="53"/>
    <n v="6.61"/>
  </r>
  <r>
    <x v="1"/>
    <x v="3"/>
    <x v="1"/>
    <n v="44"/>
    <n v="3.4"/>
  </r>
  <r>
    <x v="1"/>
    <x v="3"/>
    <x v="1"/>
    <n v="64"/>
    <n v="10.57"/>
  </r>
  <r>
    <x v="1"/>
    <x v="3"/>
    <x v="1"/>
    <n v="69"/>
    <n v="12.03"/>
  </r>
  <r>
    <x v="1"/>
    <x v="2"/>
    <x v="1"/>
    <n v="73"/>
    <n v="4.5"/>
  </r>
  <r>
    <x v="1"/>
    <x v="2"/>
    <x v="1"/>
    <n v="93"/>
    <n v="10.58"/>
  </r>
  <r>
    <x v="1"/>
    <x v="2"/>
    <x v="1"/>
    <n v="75"/>
    <n v="4.91"/>
  </r>
  <r>
    <x v="1"/>
    <x v="2"/>
    <x v="2"/>
    <n v="81"/>
    <n v="6.51"/>
  </r>
  <r>
    <x v="1"/>
    <x v="2"/>
    <x v="2"/>
    <n v="97"/>
    <n v="10.97"/>
  </r>
  <r>
    <x v="1"/>
    <x v="2"/>
    <x v="2"/>
    <n v="75"/>
    <n v="4.1500000000000004"/>
  </r>
  <r>
    <x v="1"/>
    <x v="2"/>
    <x v="2"/>
    <n v="77"/>
    <n v="4.6500000000000004"/>
  </r>
  <r>
    <x v="1"/>
    <x v="2"/>
    <x v="2"/>
    <n v="64"/>
    <n v="2.94"/>
  </r>
  <r>
    <x v="1"/>
    <x v="2"/>
    <x v="2"/>
    <n v="52"/>
    <n v="1.37"/>
  </r>
  <r>
    <x v="1"/>
    <x v="0"/>
    <x v="2"/>
    <n v="42"/>
    <n v="0.67"/>
  </r>
  <r>
    <x v="1"/>
    <x v="2"/>
    <x v="2"/>
    <n v="49"/>
    <n v="1.3"/>
  </r>
  <r>
    <x v="1"/>
    <x v="2"/>
    <x v="2"/>
    <n v="66"/>
    <n v="3.44"/>
  </r>
  <r>
    <x v="1"/>
    <x v="2"/>
    <x v="2"/>
    <n v="53"/>
    <n v="1.35"/>
  </r>
  <r>
    <x v="1"/>
    <x v="2"/>
    <x v="2"/>
    <n v="89"/>
    <n v="8.2899999999999991"/>
  </r>
  <r>
    <x v="1"/>
    <x v="0"/>
    <x v="2"/>
    <n v="34"/>
    <n v="0.37"/>
  </r>
  <r>
    <x v="1"/>
    <x v="2"/>
    <x v="2"/>
    <n v="53"/>
    <n v="1.81"/>
  </r>
  <r>
    <x v="1"/>
    <x v="2"/>
    <x v="2"/>
    <n v="69"/>
    <n v="4.0599999999999996"/>
  </r>
  <r>
    <x v="1"/>
    <x v="0"/>
    <x v="2"/>
    <n v="59"/>
    <n v="1.61"/>
  </r>
  <r>
    <x v="1"/>
    <x v="2"/>
    <x v="2"/>
    <n v="104"/>
    <n v="14.12"/>
  </r>
  <r>
    <x v="1"/>
    <x v="2"/>
    <x v="2"/>
    <n v="98"/>
    <n v="13.66"/>
  </r>
  <r>
    <x v="1"/>
    <x v="2"/>
    <x v="2"/>
    <n v="80"/>
    <n v="5.65"/>
  </r>
  <r>
    <x v="1"/>
    <x v="2"/>
    <x v="2"/>
    <n v="83"/>
    <n v="7.95"/>
  </r>
  <r>
    <x v="1"/>
    <x v="2"/>
    <x v="2"/>
    <n v="52"/>
    <n v="1.43"/>
  </r>
  <r>
    <x v="1"/>
    <x v="3"/>
    <x v="2"/>
    <n v="29"/>
    <n v="1.2"/>
  </r>
  <r>
    <x v="1"/>
    <x v="3"/>
    <x v="2"/>
    <n v="79"/>
    <n v="13.46"/>
  </r>
  <r>
    <x v="1"/>
    <x v="3"/>
    <x v="2"/>
    <n v="68"/>
    <n v="11.71"/>
  </r>
  <r>
    <x v="1"/>
    <x v="3"/>
    <x v="2"/>
    <n v="81"/>
    <n v="14.9"/>
  </r>
  <r>
    <x v="1"/>
    <x v="3"/>
    <x v="2"/>
    <n v="79"/>
    <n v="12.75"/>
  </r>
  <r>
    <x v="1"/>
    <x v="3"/>
    <x v="2"/>
    <n v="79"/>
    <n v="13.22"/>
  </r>
  <r>
    <x v="1"/>
    <x v="3"/>
    <x v="2"/>
    <n v="79"/>
    <n v="11.93"/>
  </r>
  <r>
    <x v="1"/>
    <x v="3"/>
    <x v="2"/>
    <n v="69"/>
    <n v="9.0500000000000007"/>
  </r>
  <r>
    <x v="1"/>
    <x v="3"/>
    <x v="2"/>
    <n v="62"/>
    <n v="7.79"/>
  </r>
  <r>
    <x v="1"/>
    <x v="3"/>
    <x v="2"/>
    <n v="55"/>
    <n v="5.71"/>
  </r>
  <r>
    <x v="1"/>
    <x v="3"/>
    <x v="2"/>
    <n v="58"/>
    <n v="7.22"/>
  </r>
  <r>
    <x v="1"/>
    <x v="3"/>
    <x v="2"/>
    <n v="47"/>
    <n v="3.19"/>
  </r>
  <r>
    <x v="1"/>
    <x v="3"/>
    <x v="2"/>
    <n v="60"/>
    <n v="7.27"/>
  </r>
  <r>
    <x v="1"/>
    <x v="3"/>
    <x v="2"/>
    <n v="45"/>
    <n v="2.88"/>
  </r>
  <r>
    <x v="1"/>
    <x v="3"/>
    <x v="2"/>
    <n v="59"/>
    <n v="6.43"/>
  </r>
  <r>
    <x v="1"/>
    <x v="3"/>
    <x v="2"/>
    <n v="59"/>
    <n v="6.73"/>
  </r>
  <r>
    <x v="1"/>
    <x v="3"/>
    <x v="2"/>
    <n v="34"/>
    <n v="1.37"/>
  </r>
  <r>
    <x v="1"/>
    <x v="3"/>
    <x v="2"/>
    <n v="37"/>
    <n v="1.73"/>
  </r>
  <r>
    <x v="1"/>
    <x v="1"/>
    <x v="2"/>
    <n v="196"/>
    <n v="72.59"/>
  </r>
  <r>
    <x v="1"/>
    <x v="0"/>
    <x v="2"/>
    <n v="42"/>
    <n v="0.56000000000000005"/>
  </r>
  <r>
    <x v="1"/>
    <x v="2"/>
    <x v="2"/>
    <n v="74"/>
    <n v="4.6100000000000003"/>
  </r>
  <r>
    <x v="1"/>
    <x v="2"/>
    <x v="2"/>
    <n v="78"/>
    <n v="5.81"/>
  </r>
  <r>
    <x v="1"/>
    <x v="0"/>
    <x v="2"/>
    <n v="42"/>
    <n v="0.69"/>
  </r>
  <r>
    <x v="1"/>
    <x v="2"/>
    <x v="2"/>
    <n v="86"/>
    <n v="8.0399999999999991"/>
  </r>
  <r>
    <x v="1"/>
    <x v="2"/>
    <x v="2"/>
    <n v="87"/>
    <n v="9.73"/>
  </r>
  <r>
    <x v="1"/>
    <x v="1"/>
    <x v="2"/>
    <n v="78"/>
    <n v="4.57"/>
  </r>
  <r>
    <x v="1"/>
    <x v="0"/>
    <x v="2"/>
    <n v="42"/>
    <n v="0.7"/>
  </r>
  <r>
    <x v="1"/>
    <x v="0"/>
    <x v="2"/>
    <n v="62"/>
    <n v="1.99"/>
  </r>
  <r>
    <x v="1"/>
    <x v="2"/>
    <x v="2"/>
    <n v="73"/>
    <n v="4.63"/>
  </r>
  <r>
    <x v="1"/>
    <x v="2"/>
    <x v="2"/>
    <n v="54"/>
    <n v="1.5"/>
  </r>
  <r>
    <x v="1"/>
    <x v="0"/>
    <x v="2"/>
    <n v="41"/>
    <n v="0.69"/>
  </r>
  <r>
    <x v="1"/>
    <x v="0"/>
    <x v="2"/>
    <n v="39"/>
    <n v="0.66"/>
  </r>
  <r>
    <x v="1"/>
    <x v="1"/>
    <x v="2"/>
    <n v="72"/>
    <n v="3.09"/>
  </r>
  <r>
    <x v="1"/>
    <x v="0"/>
    <x v="2"/>
    <n v="57"/>
    <n v="1.51"/>
  </r>
  <r>
    <x v="1"/>
    <x v="0"/>
    <x v="2"/>
    <n v="63"/>
    <n v="2.68"/>
  </r>
  <r>
    <x v="1"/>
    <x v="2"/>
    <x v="2"/>
    <n v="60"/>
    <n v="2.2400000000000002"/>
  </r>
  <r>
    <x v="1"/>
    <x v="2"/>
    <x v="2"/>
    <n v="65"/>
    <n v="2.7"/>
  </r>
  <r>
    <x v="1"/>
    <x v="2"/>
    <x v="2"/>
    <n v="54"/>
    <n v="1.73"/>
  </r>
  <r>
    <x v="1"/>
    <x v="1"/>
    <x v="2"/>
    <n v="66"/>
    <n v="2.62"/>
  </r>
  <r>
    <x v="1"/>
    <x v="2"/>
    <x v="2"/>
    <n v="49"/>
    <n v="1.51"/>
  </r>
  <r>
    <x v="1"/>
    <x v="2"/>
    <x v="2"/>
    <n v="51"/>
    <n v="1.34"/>
  </r>
  <r>
    <x v="1"/>
    <x v="2"/>
    <x v="2"/>
    <n v="72"/>
    <n v="3.7"/>
  </r>
  <r>
    <x v="1"/>
    <x v="2"/>
    <x v="2"/>
    <n v="47"/>
    <n v="1.07"/>
  </r>
  <r>
    <x v="1"/>
    <x v="2"/>
    <x v="2"/>
    <n v="49"/>
    <n v="2.16"/>
  </r>
  <r>
    <x v="1"/>
    <x v="3"/>
    <x v="2"/>
    <n v="49"/>
    <n v="4.5599999999999996"/>
  </r>
  <r>
    <x v="1"/>
    <x v="3"/>
    <x v="2"/>
    <n v="33"/>
    <n v="1.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52">
  <r>
    <s v="DS"/>
    <x v="0"/>
    <s v="CT"/>
    <n v="3"/>
    <n v="30"/>
    <n v="0.23"/>
    <m/>
    <m/>
    <m/>
    <m/>
  </r>
  <r>
    <s v="DS"/>
    <x v="0"/>
    <s v="CT"/>
    <n v="1"/>
    <n v="37"/>
    <n v="0.52"/>
    <m/>
    <m/>
    <m/>
    <m/>
  </r>
  <r>
    <s v="DS"/>
    <x v="0"/>
    <s v="CT"/>
    <n v="1"/>
    <n v="37"/>
    <n v="0.48"/>
    <m/>
    <m/>
    <m/>
    <m/>
  </r>
  <r>
    <s v="DS"/>
    <x v="0"/>
    <s v="CT"/>
    <n v="2"/>
    <n v="37"/>
    <n v="0.46"/>
    <m/>
    <m/>
    <m/>
    <m/>
  </r>
  <r>
    <s v="DS"/>
    <x v="0"/>
    <s v="CT"/>
    <n v="1"/>
    <n v="38"/>
    <n v="0.48"/>
    <m/>
    <m/>
    <m/>
    <m/>
  </r>
  <r>
    <s v="DS"/>
    <x v="0"/>
    <s v="CT"/>
    <n v="2"/>
    <n v="38"/>
    <n v="0.48"/>
    <m/>
    <m/>
    <m/>
    <m/>
  </r>
  <r>
    <s v="DS"/>
    <x v="0"/>
    <s v="CT"/>
    <n v="1"/>
    <n v="39"/>
    <n v="0.46"/>
    <m/>
    <m/>
    <m/>
    <m/>
  </r>
  <r>
    <s v="DS"/>
    <x v="0"/>
    <s v="CT"/>
    <n v="1"/>
    <n v="39"/>
    <n v="0.51"/>
    <m/>
    <m/>
    <m/>
    <m/>
  </r>
  <r>
    <s v="DS"/>
    <x v="0"/>
    <s v="CT"/>
    <n v="1"/>
    <n v="39"/>
    <n v="0.5"/>
    <m/>
    <m/>
    <m/>
    <m/>
  </r>
  <r>
    <s v="DS"/>
    <x v="0"/>
    <s v="CT"/>
    <n v="1"/>
    <n v="39"/>
    <n v="0.49"/>
    <m/>
    <m/>
    <m/>
    <m/>
  </r>
  <r>
    <s v="DS"/>
    <x v="0"/>
    <s v="CT"/>
    <n v="1"/>
    <n v="40"/>
    <n v="0.62"/>
    <m/>
    <m/>
    <m/>
    <m/>
  </r>
  <r>
    <s v="DS"/>
    <x v="0"/>
    <s v="CT"/>
    <n v="1"/>
    <n v="40"/>
    <n v="0.57999999999999996"/>
    <m/>
    <m/>
    <m/>
    <m/>
  </r>
  <r>
    <s v="DS"/>
    <x v="0"/>
    <s v="CT"/>
    <n v="1"/>
    <n v="40"/>
    <n v="0.53"/>
    <m/>
    <m/>
    <m/>
    <m/>
  </r>
  <r>
    <s v="DS"/>
    <x v="0"/>
    <s v="CT"/>
    <n v="1"/>
    <n v="40"/>
    <n v="0.51"/>
    <m/>
    <m/>
    <m/>
    <m/>
  </r>
  <r>
    <s v="DS"/>
    <x v="0"/>
    <s v="CT"/>
    <n v="1"/>
    <n v="40"/>
    <n v="0.57999999999999996"/>
    <m/>
    <m/>
    <m/>
    <m/>
  </r>
  <r>
    <s v="DS"/>
    <x v="0"/>
    <s v="CT"/>
    <n v="1"/>
    <n v="40"/>
    <n v="0.55000000000000004"/>
    <m/>
    <m/>
    <m/>
    <m/>
  </r>
  <r>
    <s v="DS"/>
    <x v="0"/>
    <s v="CT"/>
    <n v="2"/>
    <n v="40"/>
    <n v="0.47"/>
    <m/>
    <m/>
    <m/>
    <m/>
  </r>
  <r>
    <s v="DS"/>
    <x v="0"/>
    <s v="CT"/>
    <n v="3"/>
    <n v="40"/>
    <n v="0.78"/>
    <m/>
    <m/>
    <m/>
    <m/>
  </r>
  <r>
    <s v="DS"/>
    <x v="0"/>
    <s v="CT"/>
    <n v="1"/>
    <n v="41"/>
    <n v="0.83"/>
    <m/>
    <m/>
    <m/>
    <m/>
  </r>
  <r>
    <s v="DS"/>
    <x v="0"/>
    <s v="CT"/>
    <n v="1"/>
    <n v="41"/>
    <n v="0.71"/>
    <m/>
    <m/>
    <m/>
    <m/>
  </r>
  <r>
    <s v="DS"/>
    <x v="0"/>
    <s v="CT"/>
    <n v="1"/>
    <n v="41"/>
    <n v="0.59"/>
    <m/>
    <m/>
    <m/>
    <m/>
  </r>
  <r>
    <s v="DS"/>
    <x v="0"/>
    <s v="CT"/>
    <n v="1"/>
    <n v="42"/>
    <n v="0.66"/>
    <m/>
    <m/>
    <m/>
    <m/>
  </r>
  <r>
    <s v="DS"/>
    <x v="0"/>
    <s v="CT"/>
    <n v="1"/>
    <n v="42"/>
    <n v="0.62"/>
    <m/>
    <m/>
    <m/>
    <m/>
  </r>
  <r>
    <s v="DS"/>
    <x v="0"/>
    <s v="CT"/>
    <n v="1"/>
    <n v="42"/>
    <n v="0.78"/>
    <m/>
    <m/>
    <m/>
    <m/>
  </r>
  <r>
    <s v="DS"/>
    <x v="0"/>
    <s v="CT"/>
    <n v="1"/>
    <n v="42"/>
    <n v="0.61"/>
    <m/>
    <m/>
    <m/>
    <m/>
  </r>
  <r>
    <s v="DS"/>
    <x v="0"/>
    <s v="CT"/>
    <n v="2"/>
    <n v="42"/>
    <n v="0.62"/>
    <m/>
    <m/>
    <m/>
    <m/>
  </r>
  <r>
    <s v="DS"/>
    <x v="0"/>
    <s v="CT"/>
    <n v="2"/>
    <n v="42"/>
    <n v="0.65"/>
    <m/>
    <m/>
    <m/>
    <m/>
  </r>
  <r>
    <s v="DS"/>
    <x v="0"/>
    <s v="CT"/>
    <n v="1"/>
    <n v="43"/>
    <n v="0.65"/>
    <m/>
    <m/>
    <m/>
    <m/>
  </r>
  <r>
    <s v="DS"/>
    <x v="0"/>
    <s v="CT"/>
    <n v="1"/>
    <n v="43"/>
    <n v="0.72"/>
    <m/>
    <m/>
    <m/>
    <m/>
  </r>
  <r>
    <s v="DS"/>
    <x v="1"/>
    <s v="CT"/>
    <n v="2"/>
    <n v="43"/>
    <n v="0.76"/>
    <m/>
    <m/>
    <m/>
    <m/>
  </r>
  <r>
    <s v="DS"/>
    <x v="0"/>
    <s v="CT"/>
    <n v="1"/>
    <n v="44"/>
    <n v="0.81"/>
    <m/>
    <m/>
    <m/>
    <m/>
  </r>
  <r>
    <s v="DS"/>
    <x v="0"/>
    <s v="CT"/>
    <n v="1"/>
    <n v="44"/>
    <n v="0.68"/>
    <m/>
    <m/>
    <m/>
    <m/>
  </r>
  <r>
    <s v="DS"/>
    <x v="0"/>
    <s v="CT"/>
    <n v="1"/>
    <n v="44"/>
    <n v="0.76"/>
    <m/>
    <m/>
    <m/>
    <m/>
  </r>
  <r>
    <s v="DS"/>
    <x v="0"/>
    <s v="CT"/>
    <n v="1"/>
    <n v="44"/>
    <n v="0.73"/>
    <m/>
    <m/>
    <m/>
    <m/>
  </r>
  <r>
    <s v="DS"/>
    <x v="0"/>
    <s v="CT"/>
    <n v="1"/>
    <n v="44"/>
    <n v="0.74"/>
    <m/>
    <m/>
    <m/>
    <m/>
  </r>
  <r>
    <s v="DS"/>
    <x v="0"/>
    <s v="CT"/>
    <n v="1"/>
    <n v="44"/>
    <n v="0.7"/>
    <m/>
    <m/>
    <m/>
    <m/>
  </r>
  <r>
    <s v="DS"/>
    <x v="0"/>
    <s v="CT"/>
    <n v="2"/>
    <n v="44"/>
    <n v="0.76"/>
    <m/>
    <m/>
    <m/>
    <m/>
  </r>
  <r>
    <s v="DS"/>
    <x v="0"/>
    <s v="CT"/>
    <n v="3"/>
    <n v="44"/>
    <n v="0.66"/>
    <m/>
    <m/>
    <m/>
    <m/>
  </r>
  <r>
    <s v="DS"/>
    <x v="0"/>
    <s v="CT"/>
    <n v="1"/>
    <n v="45"/>
    <n v="0.72"/>
    <m/>
    <m/>
    <m/>
    <m/>
  </r>
  <r>
    <s v="DS"/>
    <x v="0"/>
    <s v="CT"/>
    <n v="1"/>
    <n v="45"/>
    <n v="0.88"/>
    <m/>
    <m/>
    <m/>
    <m/>
  </r>
  <r>
    <s v="DS"/>
    <x v="0"/>
    <s v="CT"/>
    <n v="1"/>
    <n v="46"/>
    <n v="0.84"/>
    <m/>
    <m/>
    <m/>
    <m/>
  </r>
  <r>
    <s v="DS"/>
    <x v="0"/>
    <s v="CT"/>
    <n v="1"/>
    <n v="46"/>
    <n v="0.82"/>
    <m/>
    <m/>
    <m/>
    <m/>
  </r>
  <r>
    <s v="DS"/>
    <x v="0"/>
    <s v="CT"/>
    <n v="2"/>
    <n v="46"/>
    <n v="0.9"/>
    <m/>
    <m/>
    <m/>
    <m/>
  </r>
  <r>
    <s v="DS"/>
    <x v="0"/>
    <s v="CT"/>
    <n v="2"/>
    <n v="46"/>
    <n v="1.06"/>
    <m/>
    <m/>
    <m/>
    <m/>
  </r>
  <r>
    <s v="DS"/>
    <x v="0"/>
    <s v="CT"/>
    <n v="3"/>
    <n v="46"/>
    <n v="0.94"/>
    <m/>
    <m/>
    <m/>
    <m/>
  </r>
  <r>
    <s v="DS"/>
    <x v="0"/>
    <s v="CT"/>
    <n v="1"/>
    <n v="47"/>
    <n v="0.94"/>
    <m/>
    <m/>
    <m/>
    <m/>
  </r>
  <r>
    <s v="DS"/>
    <x v="0"/>
    <s v="CT"/>
    <n v="1"/>
    <n v="47"/>
    <n v="1.01"/>
    <m/>
    <m/>
    <m/>
    <m/>
  </r>
  <r>
    <s v="DS"/>
    <x v="0"/>
    <s v="CT"/>
    <n v="1"/>
    <n v="47"/>
    <n v="0.93"/>
    <m/>
    <m/>
    <m/>
    <m/>
  </r>
  <r>
    <s v="DS"/>
    <x v="0"/>
    <s v="CT"/>
    <n v="3"/>
    <n v="47"/>
    <n v="0.93"/>
    <m/>
    <m/>
    <m/>
    <m/>
  </r>
  <r>
    <s v="DS"/>
    <x v="0"/>
    <s v="CT"/>
    <n v="1"/>
    <n v="49"/>
    <n v="1.06"/>
    <m/>
    <m/>
    <m/>
    <m/>
  </r>
  <r>
    <s v="DS"/>
    <x v="0"/>
    <s v="CT"/>
    <n v="2"/>
    <n v="49"/>
    <n v="1.0900000000000001"/>
    <m/>
    <m/>
    <m/>
    <m/>
  </r>
  <r>
    <s v="DS"/>
    <x v="0"/>
    <s v="CT"/>
    <n v="1"/>
    <n v="50"/>
    <n v="1.23"/>
    <m/>
    <m/>
    <m/>
    <m/>
  </r>
  <r>
    <s v="DS"/>
    <x v="0"/>
    <s v="CT"/>
    <n v="1"/>
    <n v="50"/>
    <n v="0.97"/>
    <m/>
    <m/>
    <m/>
    <m/>
  </r>
  <r>
    <s v="DS"/>
    <x v="0"/>
    <s v="CT"/>
    <n v="1"/>
    <n v="50"/>
    <s v="??"/>
    <m/>
    <m/>
    <m/>
    <m/>
  </r>
  <r>
    <s v="DS"/>
    <x v="0"/>
    <s v="CT"/>
    <n v="1"/>
    <n v="50"/>
    <n v="1.1499999999999999"/>
    <m/>
    <m/>
    <m/>
    <m/>
  </r>
  <r>
    <s v="DS"/>
    <x v="0"/>
    <s v="CT"/>
    <n v="1"/>
    <n v="50"/>
    <n v="1.17"/>
    <m/>
    <m/>
    <m/>
    <m/>
  </r>
  <r>
    <s v="DS"/>
    <x v="0"/>
    <s v="CT"/>
    <n v="1"/>
    <n v="50"/>
    <n v="1.17"/>
    <m/>
    <m/>
    <m/>
    <m/>
  </r>
  <r>
    <s v="DS"/>
    <x v="0"/>
    <s v="CT"/>
    <n v="2"/>
    <n v="50"/>
    <n v="1.27"/>
    <m/>
    <m/>
    <m/>
    <m/>
  </r>
  <r>
    <s v="DS"/>
    <x v="0"/>
    <s v="CT"/>
    <n v="2"/>
    <n v="50"/>
    <n v="1.1200000000000001"/>
    <m/>
    <m/>
    <m/>
    <m/>
  </r>
  <r>
    <s v="DS"/>
    <x v="0"/>
    <s v="CT"/>
    <n v="2"/>
    <n v="50"/>
    <n v="1.1499999999999999"/>
    <m/>
    <m/>
    <m/>
    <m/>
  </r>
  <r>
    <s v="DS"/>
    <x v="0"/>
    <s v="CT"/>
    <n v="1"/>
    <n v="51"/>
    <n v="1.25"/>
    <m/>
    <m/>
    <m/>
    <m/>
  </r>
  <r>
    <s v="DS"/>
    <x v="0"/>
    <s v="CT"/>
    <n v="1"/>
    <n v="51"/>
    <n v="1.28"/>
    <m/>
    <m/>
    <m/>
    <m/>
  </r>
  <r>
    <s v="DS"/>
    <x v="0"/>
    <s v="CT"/>
    <n v="1"/>
    <n v="51"/>
    <n v="1.08"/>
    <m/>
    <m/>
    <m/>
    <m/>
  </r>
  <r>
    <s v="DS"/>
    <x v="0"/>
    <s v="CT"/>
    <n v="1"/>
    <n v="51"/>
    <n v="0.85"/>
    <m/>
    <m/>
    <m/>
    <m/>
  </r>
  <r>
    <s v="DS"/>
    <x v="0"/>
    <s v="CT"/>
    <n v="1"/>
    <n v="51"/>
    <n v="1.1399999999999999"/>
    <m/>
    <m/>
    <m/>
    <m/>
  </r>
  <r>
    <s v="DS"/>
    <x v="0"/>
    <s v="CT"/>
    <n v="2"/>
    <n v="51"/>
    <n v="1.04"/>
    <m/>
    <m/>
    <m/>
    <m/>
  </r>
  <r>
    <s v="DS"/>
    <x v="0"/>
    <s v="CT"/>
    <n v="3"/>
    <n v="51"/>
    <n v="0.92"/>
    <m/>
    <m/>
    <m/>
    <m/>
  </r>
  <r>
    <s v="DS"/>
    <x v="0"/>
    <s v="CT"/>
    <n v="3"/>
    <n v="51"/>
    <n v="1.22"/>
    <m/>
    <m/>
    <m/>
    <m/>
  </r>
  <r>
    <s v="DS"/>
    <x v="0"/>
    <s v="CT"/>
    <n v="1"/>
    <n v="52"/>
    <n v="1.1599999999999999"/>
    <m/>
    <m/>
    <m/>
    <m/>
  </r>
  <r>
    <s v="DS"/>
    <x v="0"/>
    <s v="CT"/>
    <n v="1"/>
    <n v="52"/>
    <n v="1.29"/>
    <m/>
    <m/>
    <m/>
    <m/>
  </r>
  <r>
    <s v="DS"/>
    <x v="0"/>
    <s v="CT"/>
    <n v="2"/>
    <n v="52"/>
    <n v="1.26"/>
    <m/>
    <m/>
    <m/>
    <m/>
  </r>
  <r>
    <s v="DS"/>
    <x v="0"/>
    <s v="CT"/>
    <n v="3"/>
    <n v="52"/>
    <n v="1.25"/>
    <m/>
    <m/>
    <m/>
    <m/>
  </r>
  <r>
    <s v="DS"/>
    <x v="0"/>
    <s v="CT"/>
    <n v="1"/>
    <n v="53"/>
    <n v="1.1200000000000001"/>
    <m/>
    <m/>
    <m/>
    <m/>
  </r>
  <r>
    <s v="DS"/>
    <x v="0"/>
    <s v="CT"/>
    <n v="1"/>
    <n v="53"/>
    <n v="1.3"/>
    <m/>
    <m/>
    <m/>
    <m/>
  </r>
  <r>
    <s v="DS"/>
    <x v="0"/>
    <s v="CT"/>
    <n v="1"/>
    <n v="53"/>
    <n v="1.34"/>
    <m/>
    <m/>
    <m/>
    <m/>
  </r>
  <r>
    <s v="DS"/>
    <x v="0"/>
    <s v="CT"/>
    <n v="1"/>
    <n v="53"/>
    <n v="1.72"/>
    <m/>
    <m/>
    <m/>
    <m/>
  </r>
  <r>
    <s v="DS"/>
    <x v="0"/>
    <s v="CT"/>
    <n v="2"/>
    <n v="54"/>
    <n v="1.35"/>
    <m/>
    <m/>
    <m/>
    <m/>
  </r>
  <r>
    <s v="DS"/>
    <x v="0"/>
    <s v="CT"/>
    <n v="3"/>
    <n v="54"/>
    <n v="1.61"/>
    <m/>
    <m/>
    <m/>
    <m/>
  </r>
  <r>
    <s v="DS"/>
    <x v="0"/>
    <s v="CT"/>
    <n v="1"/>
    <n v="55"/>
    <n v="2.88"/>
    <m/>
    <m/>
    <m/>
    <m/>
  </r>
  <r>
    <s v="DS"/>
    <x v="0"/>
    <s v="CT"/>
    <n v="3"/>
    <n v="55"/>
    <n v="1.49"/>
    <m/>
    <m/>
    <m/>
    <m/>
  </r>
  <r>
    <s v="DS"/>
    <x v="0"/>
    <s v="CT"/>
    <n v="1"/>
    <n v="56"/>
    <n v="1.74"/>
    <m/>
    <m/>
    <m/>
    <m/>
  </r>
  <r>
    <s v="DS"/>
    <x v="0"/>
    <s v="CT"/>
    <n v="1"/>
    <n v="56"/>
    <n v="1.55"/>
    <m/>
    <m/>
    <m/>
    <m/>
  </r>
  <r>
    <s v="DS"/>
    <x v="0"/>
    <s v="CT"/>
    <n v="1"/>
    <n v="56"/>
    <n v="1.59"/>
    <m/>
    <m/>
    <m/>
    <m/>
  </r>
  <r>
    <s v="DS"/>
    <x v="0"/>
    <s v="CT"/>
    <n v="1"/>
    <n v="56"/>
    <n v="1.62"/>
    <m/>
    <m/>
    <m/>
    <m/>
  </r>
  <r>
    <s v="DS"/>
    <x v="0"/>
    <s v="CT"/>
    <n v="1"/>
    <n v="56"/>
    <n v="1.49"/>
    <m/>
    <m/>
    <m/>
    <m/>
  </r>
  <r>
    <s v="DS"/>
    <x v="0"/>
    <s v="CT"/>
    <n v="1"/>
    <n v="56"/>
    <n v="1.58"/>
    <m/>
    <m/>
    <m/>
    <m/>
  </r>
  <r>
    <s v="DS"/>
    <x v="0"/>
    <s v="CT"/>
    <n v="2"/>
    <n v="56"/>
    <n v="1.61"/>
    <m/>
    <m/>
    <m/>
    <m/>
  </r>
  <r>
    <s v="DS"/>
    <x v="0"/>
    <s v="CT"/>
    <n v="1"/>
    <n v="57"/>
    <n v="1.58"/>
    <m/>
    <m/>
    <m/>
    <m/>
  </r>
  <r>
    <s v="DS"/>
    <x v="0"/>
    <s v="CT"/>
    <n v="1"/>
    <n v="57"/>
    <n v="1.8"/>
    <m/>
    <m/>
    <m/>
    <m/>
  </r>
  <r>
    <s v="DS"/>
    <x v="0"/>
    <s v="CT"/>
    <n v="1"/>
    <n v="57"/>
    <n v="1.6"/>
    <m/>
    <m/>
    <m/>
    <m/>
  </r>
  <r>
    <s v="DS"/>
    <x v="0"/>
    <s v="CT"/>
    <n v="1"/>
    <n v="57"/>
    <n v="1.62"/>
    <m/>
    <m/>
    <m/>
    <m/>
  </r>
  <r>
    <s v="DS"/>
    <x v="0"/>
    <s v="CT"/>
    <n v="1"/>
    <n v="57"/>
    <n v="1.64"/>
    <m/>
    <m/>
    <m/>
    <m/>
  </r>
  <r>
    <s v="DS"/>
    <x v="0"/>
    <s v="CT"/>
    <n v="1"/>
    <n v="57"/>
    <n v="1.5"/>
    <m/>
    <m/>
    <m/>
    <m/>
  </r>
  <r>
    <s v="DS"/>
    <x v="0"/>
    <s v="CT"/>
    <n v="1"/>
    <n v="57"/>
    <n v="1.71"/>
    <m/>
    <m/>
    <m/>
    <m/>
  </r>
  <r>
    <s v="DS"/>
    <x v="0"/>
    <s v="CT"/>
    <n v="2"/>
    <n v="57"/>
    <n v="1.68"/>
    <m/>
    <m/>
    <m/>
    <m/>
  </r>
  <r>
    <s v="DS"/>
    <x v="0"/>
    <s v="CT"/>
    <n v="2"/>
    <n v="57"/>
    <n v="1.73"/>
    <m/>
    <m/>
    <m/>
    <m/>
  </r>
  <r>
    <s v="DS"/>
    <x v="0"/>
    <s v="CT"/>
    <n v="3"/>
    <n v="57"/>
    <n v="1.72"/>
    <m/>
    <m/>
    <m/>
    <m/>
  </r>
  <r>
    <s v="DS"/>
    <x v="0"/>
    <s v="CT"/>
    <n v="1"/>
    <n v="58"/>
    <n v="1.8"/>
    <m/>
    <m/>
    <m/>
    <m/>
  </r>
  <r>
    <s v="DS"/>
    <x v="0"/>
    <s v="CT"/>
    <n v="1"/>
    <n v="58"/>
    <n v="1.74"/>
    <m/>
    <m/>
    <m/>
    <m/>
  </r>
  <r>
    <s v="DS"/>
    <x v="0"/>
    <s v="CT"/>
    <n v="1"/>
    <n v="58"/>
    <n v="1.61"/>
    <s v="END PAGE 1B"/>
    <m/>
    <m/>
    <m/>
  </r>
  <r>
    <s v="DS"/>
    <x v="0"/>
    <s v="CT"/>
    <n v="1"/>
    <n v="59"/>
    <n v="1.75"/>
    <m/>
    <m/>
    <m/>
    <m/>
  </r>
  <r>
    <s v="DS"/>
    <x v="0"/>
    <s v="CT"/>
    <n v="1"/>
    <n v="59"/>
    <n v="2.08"/>
    <m/>
    <m/>
    <m/>
    <m/>
  </r>
  <r>
    <s v="DS"/>
    <x v="0"/>
    <s v="CT"/>
    <n v="1"/>
    <n v="59"/>
    <n v="1.64"/>
    <m/>
    <m/>
    <m/>
    <m/>
  </r>
  <r>
    <s v="DS"/>
    <x v="0"/>
    <s v="CT"/>
    <n v="1"/>
    <n v="59"/>
    <n v="1.79"/>
    <m/>
    <m/>
    <m/>
    <m/>
  </r>
  <r>
    <s v="DS"/>
    <x v="0"/>
    <s v="CT"/>
    <n v="2"/>
    <n v="59"/>
    <n v="1.07"/>
    <m/>
    <m/>
    <m/>
    <m/>
  </r>
  <r>
    <s v="DS"/>
    <x v="1"/>
    <s v="CT"/>
    <n v="1"/>
    <n v="60"/>
    <n v="1.44"/>
    <m/>
    <m/>
    <m/>
    <m/>
  </r>
  <r>
    <s v="DS"/>
    <x v="0"/>
    <s v="CT"/>
    <n v="1"/>
    <n v="60"/>
    <n v="1.83"/>
    <m/>
    <m/>
    <m/>
    <m/>
  </r>
  <r>
    <s v="DS"/>
    <x v="0"/>
    <s v="CT"/>
    <n v="1"/>
    <n v="60"/>
    <n v="1.93"/>
    <m/>
    <m/>
    <m/>
    <m/>
  </r>
  <r>
    <s v="DS"/>
    <x v="0"/>
    <s v="CT"/>
    <n v="1"/>
    <n v="60"/>
    <n v="2.1"/>
    <m/>
    <m/>
    <m/>
    <m/>
  </r>
  <r>
    <s v="DS"/>
    <x v="0"/>
    <s v="CT"/>
    <n v="2"/>
    <n v="60"/>
    <n v="1.85"/>
    <m/>
    <m/>
    <m/>
    <m/>
  </r>
  <r>
    <s v="DS"/>
    <x v="0"/>
    <s v="CT"/>
    <n v="2"/>
    <n v="60"/>
    <n v="2.1800000000000002"/>
    <m/>
    <m/>
    <m/>
    <m/>
  </r>
  <r>
    <s v="DS"/>
    <x v="1"/>
    <s v="CT"/>
    <n v="3"/>
    <n v="60"/>
    <n v="1.88"/>
    <m/>
    <m/>
    <m/>
    <m/>
  </r>
  <r>
    <s v="DS"/>
    <x v="1"/>
    <s v="CT"/>
    <n v="2"/>
    <n v="61"/>
    <n v="2"/>
    <m/>
    <m/>
    <m/>
    <m/>
  </r>
  <r>
    <s v="DS"/>
    <x v="1"/>
    <s v="CT"/>
    <n v="1"/>
    <n v="62"/>
    <n v="2.11"/>
    <m/>
    <m/>
    <m/>
    <m/>
  </r>
  <r>
    <s v="DS"/>
    <x v="0"/>
    <s v="CT"/>
    <n v="1"/>
    <n v="62"/>
    <n v="2.09"/>
    <m/>
    <m/>
    <m/>
    <m/>
  </r>
  <r>
    <s v="DS"/>
    <x v="1"/>
    <s v="CT"/>
    <n v="1"/>
    <n v="62"/>
    <n v="2.4500000000000002"/>
    <m/>
    <m/>
    <m/>
    <m/>
  </r>
  <r>
    <s v="DS"/>
    <x v="0"/>
    <s v="CT"/>
    <n v="1"/>
    <n v="62"/>
    <n v="2.2200000000000002"/>
    <m/>
    <m/>
    <m/>
    <m/>
  </r>
  <r>
    <s v="DS"/>
    <x v="0"/>
    <s v="CT"/>
    <n v="1"/>
    <n v="62"/>
    <n v="2.0699999999999998"/>
    <m/>
    <m/>
    <m/>
    <m/>
  </r>
  <r>
    <s v="DS"/>
    <x v="0"/>
    <s v="CT"/>
    <n v="1"/>
    <n v="63"/>
    <n v="2.5499999999999998"/>
    <m/>
    <m/>
    <m/>
    <m/>
  </r>
  <r>
    <s v="DS"/>
    <x v="1"/>
    <s v="CT"/>
    <n v="1"/>
    <n v="64"/>
    <n v="2.6"/>
    <m/>
    <m/>
    <m/>
    <m/>
  </r>
  <r>
    <s v="DS"/>
    <x v="1"/>
    <s v="CT"/>
    <n v="1"/>
    <n v="64"/>
    <n v="2.3199999999999998"/>
    <m/>
    <m/>
    <m/>
    <m/>
  </r>
  <r>
    <s v="DS"/>
    <x v="1"/>
    <s v="CT"/>
    <n v="2"/>
    <n v="64"/>
    <n v="2.23"/>
    <m/>
    <m/>
    <m/>
    <m/>
  </r>
  <r>
    <s v="DS"/>
    <x v="1"/>
    <s v="CT"/>
    <n v="2"/>
    <n v="64"/>
    <n v="2.4900000000000002"/>
    <m/>
    <m/>
    <m/>
    <m/>
  </r>
  <r>
    <s v="DS"/>
    <x v="1"/>
    <s v="CT"/>
    <n v="2"/>
    <n v="64"/>
    <n v="2.3199999999999998"/>
    <m/>
    <m/>
    <m/>
    <m/>
  </r>
  <r>
    <s v="DS"/>
    <x v="1"/>
    <s v="CT"/>
    <n v="1"/>
    <n v="65"/>
    <n v="2.61"/>
    <m/>
    <m/>
    <m/>
    <m/>
  </r>
  <r>
    <s v="DS"/>
    <x v="0"/>
    <s v="CT"/>
    <n v="1"/>
    <n v="65"/>
    <n v="1.52"/>
    <m/>
    <m/>
    <m/>
    <m/>
  </r>
  <r>
    <s v="DS"/>
    <x v="1"/>
    <s v="CT"/>
    <n v="1"/>
    <n v="65"/>
    <n v="3.16"/>
    <m/>
    <m/>
    <m/>
    <m/>
  </r>
  <r>
    <s v="DS"/>
    <x v="0"/>
    <s v="CT"/>
    <n v="1"/>
    <n v="65"/>
    <n v="2.17"/>
    <m/>
    <m/>
    <m/>
    <m/>
  </r>
  <r>
    <s v="DS"/>
    <x v="1"/>
    <s v="CT"/>
    <n v="1"/>
    <n v="66"/>
    <n v="2.95"/>
    <m/>
    <m/>
    <s v="END PAGE 1"/>
    <m/>
  </r>
  <r>
    <s v="DS"/>
    <x v="1"/>
    <s v="CT"/>
    <n v="1"/>
    <n v="66"/>
    <n v="2.75"/>
    <m/>
    <m/>
    <m/>
    <m/>
  </r>
  <r>
    <s v="DS"/>
    <x v="1"/>
    <s v="CT"/>
    <n v="1"/>
    <n v="66"/>
    <n v="2.46"/>
    <m/>
    <m/>
    <m/>
    <m/>
  </r>
  <r>
    <s v="DS"/>
    <x v="1"/>
    <s v="CT"/>
    <n v="3"/>
    <n v="66"/>
    <n v="2.2999999999999998"/>
    <m/>
    <m/>
    <m/>
    <m/>
  </r>
  <r>
    <s v="DS"/>
    <x v="0"/>
    <s v="CT"/>
    <n v="1"/>
    <n v="67"/>
    <n v="2.92"/>
    <m/>
    <m/>
    <m/>
    <m/>
  </r>
  <r>
    <s v="DS"/>
    <x v="1"/>
    <s v="CT"/>
    <n v="1"/>
    <n v="67"/>
    <n v="3.11"/>
    <m/>
    <m/>
    <m/>
    <m/>
  </r>
  <r>
    <s v="DS"/>
    <x v="1"/>
    <s v="CT"/>
    <n v="3"/>
    <n v="67"/>
    <n v="2.89"/>
    <m/>
    <m/>
    <m/>
    <m/>
  </r>
  <r>
    <s v="DS"/>
    <x v="1"/>
    <s v="CT"/>
    <n v="3"/>
    <n v="67"/>
    <n v="2.86"/>
    <m/>
    <m/>
    <m/>
    <m/>
  </r>
  <r>
    <s v="DS"/>
    <x v="1"/>
    <s v="CT"/>
    <n v="3"/>
    <n v="67"/>
    <n v="2.95"/>
    <m/>
    <m/>
    <m/>
    <m/>
  </r>
  <r>
    <s v="DS"/>
    <x v="1"/>
    <s v="CT"/>
    <n v="1"/>
    <n v="68"/>
    <n v="2.65"/>
    <m/>
    <m/>
    <m/>
    <m/>
  </r>
  <r>
    <s v="DS"/>
    <x v="1"/>
    <s v="CT"/>
    <n v="2"/>
    <n v="68"/>
    <n v="2.76"/>
    <m/>
    <m/>
    <m/>
    <m/>
  </r>
  <r>
    <s v="DS"/>
    <x v="1"/>
    <s v="CT"/>
    <n v="2"/>
    <n v="68"/>
    <n v="2.98"/>
    <m/>
    <m/>
    <m/>
    <m/>
  </r>
  <r>
    <s v="DS"/>
    <x v="1"/>
    <s v="CT"/>
    <n v="1"/>
    <n v="69"/>
    <n v="2.67"/>
    <m/>
    <m/>
    <m/>
    <m/>
  </r>
  <r>
    <s v="DS"/>
    <x v="0"/>
    <s v="CT"/>
    <n v="1"/>
    <n v="70"/>
    <n v="3.14"/>
    <m/>
    <m/>
    <m/>
    <m/>
  </r>
  <r>
    <s v="DS"/>
    <x v="1"/>
    <s v="CT"/>
    <n v="1"/>
    <n v="70"/>
    <n v="2.89"/>
    <m/>
    <m/>
    <m/>
    <m/>
  </r>
  <r>
    <s v="DS"/>
    <x v="1"/>
    <s v="CT"/>
    <n v="2"/>
    <n v="70"/>
    <n v="3.19"/>
    <m/>
    <m/>
    <m/>
    <m/>
  </r>
  <r>
    <s v="DS"/>
    <x v="1"/>
    <s v="CT"/>
    <n v="1"/>
    <n v="71"/>
    <n v="4.05"/>
    <m/>
    <m/>
    <m/>
    <m/>
  </r>
  <r>
    <s v="DS"/>
    <x v="1"/>
    <s v="CT"/>
    <n v="2"/>
    <n v="71"/>
    <n v="3.47"/>
    <m/>
    <m/>
    <m/>
    <m/>
  </r>
  <r>
    <s v="DS"/>
    <x v="1"/>
    <s v="CT"/>
    <n v="3"/>
    <n v="71"/>
    <n v="3.77"/>
    <m/>
    <m/>
    <m/>
    <m/>
  </r>
  <r>
    <s v="DS"/>
    <x v="1"/>
    <s v="CT"/>
    <n v="1"/>
    <n v="72"/>
    <n v="3.32"/>
    <m/>
    <m/>
    <m/>
    <m/>
  </r>
  <r>
    <s v="DS"/>
    <x v="1"/>
    <s v="CT"/>
    <n v="1"/>
    <n v="72"/>
    <n v="3.81"/>
    <m/>
    <m/>
    <m/>
    <m/>
  </r>
  <r>
    <s v="DS"/>
    <x v="1"/>
    <s v="CT"/>
    <n v="1"/>
    <n v="72"/>
    <n v="2.76"/>
    <m/>
    <m/>
    <m/>
    <m/>
  </r>
  <r>
    <s v="DS"/>
    <x v="1"/>
    <s v="CT"/>
    <n v="1"/>
    <n v="72"/>
    <n v="3.59"/>
    <m/>
    <m/>
    <m/>
    <m/>
  </r>
  <r>
    <s v="DS"/>
    <x v="1"/>
    <s v="CT"/>
    <n v="1"/>
    <n v="72"/>
    <n v="3.42"/>
    <m/>
    <m/>
    <m/>
    <m/>
  </r>
  <r>
    <s v="DS"/>
    <x v="1"/>
    <s v="CT"/>
    <n v="3"/>
    <n v="72"/>
    <n v="3.71"/>
    <m/>
    <m/>
    <m/>
    <m/>
  </r>
  <r>
    <s v="DS"/>
    <x v="1"/>
    <s v="CT"/>
    <n v="3"/>
    <n v="72"/>
    <n v="3.43"/>
    <m/>
    <m/>
    <m/>
    <m/>
  </r>
  <r>
    <s v="DS"/>
    <x v="1"/>
    <s v="CT"/>
    <n v="1"/>
    <n v="73"/>
    <n v="3.4"/>
    <m/>
    <m/>
    <m/>
    <m/>
  </r>
  <r>
    <s v="DS"/>
    <x v="1"/>
    <s v="CT"/>
    <n v="1"/>
    <n v="74"/>
    <n v="3.8"/>
    <m/>
    <m/>
    <m/>
    <m/>
  </r>
  <r>
    <s v="DS"/>
    <x v="1"/>
    <s v="CT"/>
    <n v="2"/>
    <n v="74"/>
    <n v="3.33"/>
    <m/>
    <m/>
    <m/>
    <m/>
  </r>
  <r>
    <s v="DS"/>
    <x v="1"/>
    <s v="CT"/>
    <n v="1"/>
    <n v="75"/>
    <n v="4.5"/>
    <m/>
    <m/>
    <m/>
    <m/>
  </r>
  <r>
    <s v="DS"/>
    <x v="1"/>
    <s v="CT"/>
    <n v="1"/>
    <n v="76"/>
    <n v="4.32"/>
    <m/>
    <m/>
    <m/>
    <m/>
  </r>
  <r>
    <s v="DS"/>
    <x v="1"/>
    <s v="CT"/>
    <n v="1"/>
    <n v="76"/>
    <n v="3.96"/>
    <m/>
    <m/>
    <m/>
    <m/>
  </r>
  <r>
    <s v="DS"/>
    <x v="1"/>
    <s v="CT"/>
    <n v="1"/>
    <n v="76"/>
    <n v="4.4000000000000004"/>
    <m/>
    <m/>
    <m/>
    <m/>
  </r>
  <r>
    <s v="DS"/>
    <x v="1"/>
    <s v="CT"/>
    <n v="3"/>
    <n v="76"/>
    <n v="4.88"/>
    <m/>
    <m/>
    <m/>
    <m/>
  </r>
  <r>
    <s v="DS"/>
    <x v="1"/>
    <s v="CT"/>
    <n v="1"/>
    <n v="77"/>
    <n v="4.12"/>
    <m/>
    <m/>
    <m/>
    <m/>
  </r>
  <r>
    <s v="DS"/>
    <x v="1"/>
    <s v="CT"/>
    <n v="1"/>
    <n v="77"/>
    <n v="3.9"/>
    <m/>
    <m/>
    <m/>
    <m/>
  </r>
  <r>
    <s v="DS"/>
    <x v="1"/>
    <s v="CT"/>
    <n v="1"/>
    <n v="77"/>
    <n v="4.37"/>
    <m/>
    <m/>
    <m/>
    <m/>
  </r>
  <r>
    <s v="DS"/>
    <x v="1"/>
    <s v="CT"/>
    <n v="1"/>
    <n v="77"/>
    <n v="1.6"/>
    <m/>
    <m/>
    <m/>
    <m/>
  </r>
  <r>
    <s v="DS"/>
    <x v="1"/>
    <s v="CT"/>
    <n v="1"/>
    <n v="78"/>
    <n v="4.2300000000000004"/>
    <m/>
    <m/>
    <m/>
    <m/>
  </r>
  <r>
    <s v="DS"/>
    <x v="1"/>
    <s v="CT"/>
    <n v="1"/>
    <n v="78"/>
    <n v="4.17"/>
    <m/>
    <m/>
    <m/>
    <m/>
  </r>
  <r>
    <s v="DS"/>
    <x v="1"/>
    <s v="CT"/>
    <n v="1"/>
    <n v="78"/>
    <n v="4.46"/>
    <m/>
    <m/>
    <m/>
    <m/>
  </r>
  <r>
    <s v="DS"/>
    <x v="1"/>
    <s v="CT"/>
    <n v="2"/>
    <n v="78"/>
    <n v="4.8"/>
    <m/>
    <m/>
    <m/>
    <m/>
  </r>
  <r>
    <s v="DS"/>
    <x v="0"/>
    <s v="CT"/>
    <n v="3"/>
    <n v="79"/>
    <n v="4.28"/>
    <m/>
    <m/>
    <m/>
    <m/>
  </r>
  <r>
    <s v="DS"/>
    <x v="1"/>
    <s v="CT"/>
    <n v="1"/>
    <n v="80"/>
    <n v="2.54"/>
    <m/>
    <m/>
    <m/>
    <m/>
  </r>
  <r>
    <s v="DS"/>
    <x v="1"/>
    <s v="CT"/>
    <n v="1"/>
    <n v="80"/>
    <n v="4.53"/>
    <m/>
    <m/>
    <m/>
    <m/>
  </r>
  <r>
    <s v="DS"/>
    <x v="1"/>
    <s v="CT"/>
    <n v="1"/>
    <n v="80"/>
    <n v="4.47"/>
    <m/>
    <m/>
    <m/>
    <m/>
  </r>
  <r>
    <s v="DS"/>
    <x v="1"/>
    <s v="CT"/>
    <n v="1"/>
    <n v="81"/>
    <n v="4.68"/>
    <m/>
    <m/>
    <m/>
    <m/>
  </r>
  <r>
    <s v="DS"/>
    <x v="1"/>
    <s v="CT"/>
    <n v="3"/>
    <n v="81"/>
    <n v="4.91"/>
    <m/>
    <m/>
    <m/>
    <m/>
  </r>
  <r>
    <s v="DS"/>
    <x v="1"/>
    <s v="CT"/>
    <n v="1"/>
    <n v="82"/>
    <n v="5.09"/>
    <m/>
    <m/>
    <m/>
    <m/>
  </r>
  <r>
    <s v="DS"/>
    <x v="1"/>
    <s v="CT"/>
    <n v="3"/>
    <n v="84"/>
    <n v="5.91"/>
    <m/>
    <m/>
    <m/>
    <m/>
  </r>
  <r>
    <s v="DS"/>
    <x v="1"/>
    <s v="CT"/>
    <n v="1"/>
    <n v="86"/>
    <n v="6.19"/>
    <m/>
    <m/>
    <m/>
    <m/>
  </r>
  <r>
    <s v="DS"/>
    <x v="1"/>
    <s v="CT"/>
    <n v="1"/>
    <n v="100"/>
    <n v="9.3800000000000008"/>
    <m/>
    <m/>
    <m/>
    <m/>
  </r>
  <r>
    <s v="DS"/>
    <x v="1"/>
    <s v="CT"/>
    <n v="1"/>
    <n v="100"/>
    <n v="14"/>
    <m/>
    <m/>
    <m/>
    <m/>
  </r>
  <r>
    <s v="DS"/>
    <x v="1"/>
    <s v="CT"/>
    <n v="1"/>
    <n v="101"/>
    <n v="10.43"/>
    <m/>
    <m/>
    <m/>
    <m/>
  </r>
  <r>
    <s v="DS"/>
    <x v="1"/>
    <s v="CT"/>
    <n v="1"/>
    <n v="110"/>
    <n v="11.67"/>
    <m/>
    <m/>
    <m/>
    <m/>
  </r>
  <r>
    <s v="DS"/>
    <x v="1"/>
    <s v="CT"/>
    <n v="1"/>
    <n v="110"/>
    <n v="12.77"/>
    <m/>
    <m/>
    <m/>
    <m/>
  </r>
  <r>
    <s v="DS"/>
    <x v="1"/>
    <s v="CT"/>
    <n v="1"/>
    <n v="111"/>
    <n v="14.65"/>
    <m/>
    <m/>
    <m/>
    <m/>
  </r>
  <r>
    <s v="DS"/>
    <x v="1"/>
    <s v="CT"/>
    <n v="1"/>
    <n v="112"/>
    <n v="12.67"/>
    <m/>
    <m/>
    <m/>
    <m/>
  </r>
  <r>
    <s v="DS"/>
    <x v="1"/>
    <s v="CT"/>
    <n v="1"/>
    <n v="112"/>
    <n v="13.24"/>
    <m/>
    <m/>
    <m/>
    <m/>
  </r>
  <r>
    <s v="DS"/>
    <x v="1"/>
    <s v="CT"/>
    <n v="2"/>
    <n v="112"/>
    <n v="13.57"/>
    <m/>
    <m/>
    <m/>
    <m/>
  </r>
  <r>
    <s v="DS"/>
    <x v="1"/>
    <s v="CT"/>
    <n v="1"/>
    <n v="113"/>
    <n v="12.02"/>
    <m/>
    <m/>
    <m/>
    <m/>
  </r>
  <r>
    <s v="DS"/>
    <x v="1"/>
    <s v="CT"/>
    <n v="1"/>
    <n v="114"/>
    <n v="13.01"/>
    <m/>
    <m/>
    <m/>
    <m/>
  </r>
  <r>
    <s v="DS"/>
    <x v="1"/>
    <s v="CT"/>
    <n v="1"/>
    <n v="116"/>
    <n v="13.64"/>
    <m/>
    <m/>
    <m/>
    <m/>
  </r>
  <r>
    <s v="DS"/>
    <x v="1"/>
    <s v="CT"/>
    <n v="1"/>
    <n v="117"/>
    <n v="13.56"/>
    <m/>
    <m/>
    <m/>
    <m/>
  </r>
  <r>
    <s v="DS"/>
    <x v="1"/>
    <s v="CT"/>
    <n v="1"/>
    <n v="117"/>
    <n v="15.26"/>
    <m/>
    <m/>
    <m/>
    <m/>
  </r>
  <r>
    <s v="DS"/>
    <x v="1"/>
    <s v="CT"/>
    <n v="3"/>
    <n v="117"/>
    <n v="14.51"/>
    <m/>
    <m/>
    <m/>
    <m/>
  </r>
  <r>
    <s v="DS"/>
    <x v="1"/>
    <s v="CT"/>
    <n v="1"/>
    <n v="119"/>
    <n v="14.08"/>
    <m/>
    <m/>
    <m/>
    <m/>
  </r>
  <r>
    <s v="DS"/>
    <x v="1"/>
    <s v="CT"/>
    <n v="1"/>
    <n v="120"/>
    <n v="16.41"/>
    <m/>
    <m/>
    <m/>
    <m/>
  </r>
  <r>
    <s v="DS"/>
    <x v="1"/>
    <s v="CT"/>
    <n v="1"/>
    <n v="121"/>
    <n v="16.53"/>
    <m/>
    <m/>
    <m/>
    <m/>
  </r>
  <r>
    <s v="DS"/>
    <x v="1"/>
    <s v="CT"/>
    <n v="2"/>
    <n v="122"/>
    <n v="16.850000000000001"/>
    <m/>
    <m/>
    <m/>
    <m/>
  </r>
  <r>
    <s v="DS"/>
    <x v="1"/>
    <s v="CT"/>
    <n v="1"/>
    <n v="123"/>
    <n v="14.92"/>
    <m/>
    <m/>
    <m/>
    <m/>
  </r>
  <r>
    <s v="DS"/>
    <x v="1"/>
    <s v="CT"/>
    <n v="3"/>
    <n v="124"/>
    <n v="16.260000000000002"/>
    <m/>
    <m/>
    <m/>
    <m/>
  </r>
  <r>
    <s v="DS"/>
    <x v="1"/>
    <s v="CT"/>
    <n v="1"/>
    <n v="126"/>
    <n v="17.48"/>
    <m/>
    <m/>
    <m/>
    <m/>
  </r>
  <r>
    <s v="DS"/>
    <x v="1"/>
    <s v="CT"/>
    <n v="1"/>
    <n v="128"/>
    <n v="15.55"/>
    <m/>
    <m/>
    <m/>
    <m/>
  </r>
  <r>
    <s v="DS"/>
    <x v="1"/>
    <s v="CT"/>
    <n v="1"/>
    <n v="129"/>
    <n v="20.02"/>
    <m/>
    <m/>
    <m/>
    <m/>
  </r>
  <r>
    <s v="DS"/>
    <x v="1"/>
    <s v="CT"/>
    <n v="2"/>
    <n v="129"/>
    <n v="19.239999999999998"/>
    <m/>
    <m/>
    <m/>
    <m/>
  </r>
  <r>
    <s v="DS"/>
    <x v="1"/>
    <s v="CT"/>
    <n v="1"/>
    <n v="137"/>
    <n v="19.309999999999999"/>
    <m/>
    <m/>
    <m/>
    <m/>
  </r>
  <r>
    <s v="DS"/>
    <x v="1"/>
    <s v="CT"/>
    <n v="1"/>
    <n v="140"/>
    <n v="21.4"/>
    <m/>
    <m/>
    <m/>
    <m/>
  </r>
  <r>
    <s v="DS"/>
    <x v="1"/>
    <s v="CT"/>
    <n v="1"/>
    <n v="141"/>
    <n v="23.33"/>
    <m/>
    <m/>
    <m/>
    <m/>
  </r>
  <r>
    <s v="DS"/>
    <x v="1"/>
    <s v="CT"/>
    <n v="1"/>
    <n v="144"/>
    <n v="23.78"/>
    <m/>
    <m/>
    <m/>
    <m/>
  </r>
  <r>
    <s v="DS"/>
    <x v="1"/>
    <s v="CT"/>
    <n v="1"/>
    <n v="144"/>
    <n v="26.24"/>
    <m/>
    <m/>
    <m/>
    <m/>
  </r>
  <r>
    <s v="DS"/>
    <x v="1"/>
    <s v="CT"/>
    <n v="1"/>
    <n v="145"/>
    <n v="25.92"/>
    <m/>
    <m/>
    <m/>
    <m/>
  </r>
  <r>
    <s v="DS"/>
    <x v="1"/>
    <s v="CT"/>
    <n v="1"/>
    <n v="150"/>
    <n v="28.36"/>
    <m/>
    <m/>
    <m/>
    <m/>
  </r>
  <r>
    <s v="DS"/>
    <x v="1"/>
    <s v="CT"/>
    <n v="1"/>
    <n v="154"/>
    <n v="30.27"/>
    <m/>
    <m/>
    <m/>
    <m/>
  </r>
  <r>
    <s v="DS"/>
    <x v="1"/>
    <s v="CT"/>
    <n v="1"/>
    <n v="154"/>
    <n v="31.56"/>
    <m/>
    <m/>
    <m/>
    <m/>
  </r>
  <r>
    <s v="DS"/>
    <x v="1"/>
    <s v="CT"/>
    <n v="1"/>
    <n v="157"/>
    <n v="34.4"/>
    <m/>
    <m/>
    <m/>
    <m/>
  </r>
  <r>
    <s v="DS"/>
    <x v="1"/>
    <s v="CT"/>
    <n v="3"/>
    <n v="161"/>
    <n v="35.81"/>
    <s v="end of page 4b"/>
    <s v="really? A fish this big third pass? Ags 8/1/18"/>
    <m/>
    <m/>
  </r>
  <r>
    <s v="DS"/>
    <x v="1"/>
    <s v="CT"/>
    <n v="1"/>
    <n v="162"/>
    <n v="38.1"/>
    <m/>
    <m/>
    <m/>
    <m/>
  </r>
  <r>
    <s v="DS"/>
    <x v="1"/>
    <s v="CT"/>
    <n v="1"/>
    <n v="162"/>
    <n v="34.520000000000003"/>
    <m/>
    <m/>
    <m/>
    <m/>
  </r>
  <r>
    <s v="DS"/>
    <x v="1"/>
    <s v="CT"/>
    <n v="1"/>
    <n v="171"/>
    <n v="42.08"/>
    <m/>
    <m/>
    <m/>
    <m/>
  </r>
  <r>
    <s v="DS"/>
    <x v="1"/>
    <s v="CT"/>
    <n v="1"/>
    <n v="172"/>
    <n v="50.53"/>
    <m/>
    <m/>
    <m/>
    <m/>
  </r>
  <r>
    <s v="DS"/>
    <x v="1"/>
    <s v="CT"/>
    <n v="1"/>
    <n v="173"/>
    <n v="46.88"/>
    <m/>
    <m/>
    <m/>
    <m/>
  </r>
  <r>
    <s v="DS"/>
    <x v="1"/>
    <s v="CT"/>
    <n v="1"/>
    <n v="194"/>
    <n v="61.33"/>
    <m/>
    <m/>
    <m/>
    <m/>
  </r>
  <r>
    <s v="DS"/>
    <x v="1"/>
    <s v="CT"/>
    <n v="1"/>
    <n v="195"/>
    <n v="69.16"/>
    <m/>
    <m/>
    <m/>
    <m/>
  </r>
  <r>
    <s v="DS"/>
    <x v="1"/>
    <s v="CT"/>
    <n v="1"/>
    <n v="196"/>
    <n v="70.97"/>
    <m/>
    <m/>
    <m/>
    <m/>
  </r>
  <r>
    <s v="DS"/>
    <x v="1"/>
    <s v="CT"/>
    <n v="1"/>
    <n v="213"/>
    <n v="90.03"/>
    <m/>
    <m/>
    <m/>
    <m/>
  </r>
  <r>
    <s v="DS"/>
    <x v="2"/>
    <s v="SAL"/>
    <n v="1"/>
    <n v="20"/>
    <n v="0.88"/>
    <n v="54"/>
    <m/>
    <m/>
    <m/>
  </r>
  <r>
    <s v="DS"/>
    <x v="2"/>
    <s v="SAL"/>
    <n v="1"/>
    <n v="20"/>
    <n v="1.26"/>
    <n v="61"/>
    <m/>
    <m/>
    <m/>
  </r>
  <r>
    <s v="DS"/>
    <x v="2"/>
    <s v="SAL"/>
    <n v="1"/>
    <n v="23"/>
    <n v="1.5"/>
    <n v="61"/>
    <m/>
    <m/>
    <m/>
  </r>
  <r>
    <s v="DS"/>
    <x v="2"/>
    <s v="SAL"/>
    <n v="1"/>
    <n v="30"/>
    <s v="??"/>
    <m/>
    <m/>
    <m/>
    <m/>
  </r>
  <r>
    <s v="DS"/>
    <x v="2"/>
    <s v="SAL"/>
    <n v="1"/>
    <n v="30"/>
    <n v="2.78"/>
    <n v="75"/>
    <m/>
    <m/>
    <m/>
  </r>
  <r>
    <s v="DS"/>
    <x v="2"/>
    <s v="SAL"/>
    <n v="1"/>
    <n v="32"/>
    <n v="1.38"/>
    <n v="59"/>
    <m/>
    <m/>
    <m/>
  </r>
  <r>
    <s v="DS"/>
    <x v="2"/>
    <s v="SAL"/>
    <n v="2"/>
    <n v="32"/>
    <n v="1.45"/>
    <n v="60"/>
    <m/>
    <m/>
    <m/>
  </r>
  <r>
    <s v="DS"/>
    <x v="2"/>
    <s v="SAL"/>
    <n v="1"/>
    <n v="34"/>
    <n v="1.61"/>
    <n v="65"/>
    <m/>
    <m/>
    <m/>
  </r>
  <r>
    <s v="DS"/>
    <x v="2"/>
    <s v="SAL"/>
    <n v="1"/>
    <n v="34"/>
    <n v="5.75"/>
    <n v="98"/>
    <m/>
    <m/>
    <m/>
  </r>
  <r>
    <s v="DS"/>
    <x v="2"/>
    <s v="SAL"/>
    <n v="1"/>
    <n v="35"/>
    <n v="4.16"/>
    <n v="78"/>
    <m/>
    <m/>
    <m/>
  </r>
  <r>
    <s v="DS"/>
    <x v="2"/>
    <s v="SAL"/>
    <n v="2"/>
    <n v="35"/>
    <n v="1.21"/>
    <n v="56"/>
    <m/>
    <m/>
    <m/>
  </r>
  <r>
    <s v="DS"/>
    <x v="2"/>
    <s v="SAL"/>
    <n v="3"/>
    <n v="35"/>
    <n v="1.35"/>
    <n v="57"/>
    <m/>
    <m/>
    <m/>
  </r>
  <r>
    <s v="DS"/>
    <x v="2"/>
    <s v="SAL"/>
    <n v="1"/>
    <n v="38"/>
    <n v="4.54"/>
    <n v="89"/>
    <m/>
    <m/>
    <m/>
  </r>
  <r>
    <s v="DS"/>
    <x v="2"/>
    <s v="SAL"/>
    <n v="1"/>
    <n v="39"/>
    <n v="3.3"/>
    <n v="86"/>
    <m/>
    <m/>
    <m/>
  </r>
  <r>
    <s v="DS"/>
    <x v="2"/>
    <s v="SAL"/>
    <n v="2"/>
    <n v="39"/>
    <s v="?"/>
    <n v="62"/>
    <m/>
    <m/>
    <m/>
  </r>
  <r>
    <s v="DS"/>
    <x v="2"/>
    <s v="SAL"/>
    <n v="2"/>
    <n v="40"/>
    <n v="2.6"/>
    <n v="75"/>
    <m/>
    <m/>
    <m/>
  </r>
  <r>
    <s v="DS"/>
    <x v="2"/>
    <s v="SAL"/>
    <n v="1"/>
    <n v="41"/>
    <n v="7.54"/>
    <n v="98"/>
    <m/>
    <m/>
    <m/>
  </r>
  <r>
    <s v="DS"/>
    <x v="2"/>
    <s v="SAL"/>
    <n v="3"/>
    <n v="43"/>
    <n v="2.9"/>
    <n v="78"/>
    <m/>
    <m/>
    <m/>
  </r>
  <r>
    <s v="DS"/>
    <x v="2"/>
    <s v="SAL"/>
    <n v="1"/>
    <n v="44"/>
    <n v="3.07"/>
    <n v="77"/>
    <m/>
    <m/>
    <m/>
  </r>
  <r>
    <s v="DS"/>
    <x v="2"/>
    <s v="SAL"/>
    <n v="1"/>
    <n v="44"/>
    <n v="6.65"/>
    <n v="101"/>
    <m/>
    <m/>
    <m/>
  </r>
  <r>
    <s v="DS"/>
    <x v="2"/>
    <s v="SAL"/>
    <n v="1"/>
    <n v="45"/>
    <n v="8.1"/>
    <n v="108"/>
    <m/>
    <m/>
    <m/>
  </r>
  <r>
    <s v="DS"/>
    <x v="2"/>
    <s v="SAL"/>
    <n v="1"/>
    <n v="45"/>
    <n v="7.66"/>
    <n v="104"/>
    <m/>
    <m/>
    <m/>
  </r>
  <r>
    <s v="DS"/>
    <x v="2"/>
    <s v="SAL"/>
    <n v="2"/>
    <n v="45"/>
    <n v="3.38"/>
    <n v="81"/>
    <m/>
    <m/>
    <m/>
  </r>
  <r>
    <s v="DS"/>
    <x v="2"/>
    <s v="SAL"/>
    <n v="1"/>
    <n v="48"/>
    <n v="5.43"/>
    <n v="92"/>
    <m/>
    <m/>
    <m/>
  </r>
  <r>
    <s v="DS"/>
    <x v="2"/>
    <s v="SAL"/>
    <n v="1"/>
    <n v="49"/>
    <n v="5.24"/>
    <n v="93"/>
    <m/>
    <m/>
    <m/>
  </r>
  <r>
    <s v="DS"/>
    <x v="2"/>
    <s v="SAL"/>
    <n v="1"/>
    <n v="49"/>
    <n v="9.0500000000000007"/>
    <n v="105"/>
    <m/>
    <m/>
    <m/>
  </r>
  <r>
    <s v="DS"/>
    <x v="2"/>
    <s v="SAL"/>
    <n v="1"/>
    <n v="50"/>
    <n v="10.06"/>
    <n v="123"/>
    <m/>
    <m/>
    <m/>
  </r>
  <r>
    <s v="DS"/>
    <x v="2"/>
    <s v="SAL"/>
    <n v="2"/>
    <n v="50"/>
    <n v="4.59"/>
    <n v="90"/>
    <m/>
    <m/>
    <m/>
  </r>
  <r>
    <s v="DS"/>
    <x v="2"/>
    <s v="SAL"/>
    <n v="2"/>
    <n v="50"/>
    <n v="4.9400000000000004"/>
    <n v="86"/>
    <m/>
    <m/>
    <m/>
  </r>
  <r>
    <s v="DS"/>
    <x v="2"/>
    <s v="SAL"/>
    <n v="2"/>
    <n v="50"/>
    <n v="4.3"/>
    <n v="81"/>
    <m/>
    <m/>
    <m/>
  </r>
  <r>
    <s v="DS"/>
    <x v="2"/>
    <s v="SAL"/>
    <n v="1"/>
    <n v="51"/>
    <n v="5.87"/>
    <n v="92"/>
    <m/>
    <m/>
    <m/>
  </r>
  <r>
    <s v="DS"/>
    <x v="2"/>
    <s v="SAL"/>
    <n v="2"/>
    <n v="51"/>
    <n v="6.79"/>
    <n v="100"/>
    <m/>
    <m/>
    <m/>
  </r>
  <r>
    <s v="DS"/>
    <x v="2"/>
    <s v="SAL"/>
    <n v="1"/>
    <n v="52"/>
    <n v="6.53"/>
    <n v="99"/>
    <m/>
    <m/>
    <m/>
  </r>
  <r>
    <s v="DS"/>
    <x v="2"/>
    <s v="SAL"/>
    <n v="1"/>
    <n v="52"/>
    <n v="5.44"/>
    <n v="94"/>
    <s v="END PAGE 2A"/>
    <m/>
    <m/>
  </r>
  <r>
    <s v="DS"/>
    <x v="2"/>
    <s v="SAL"/>
    <n v="2"/>
    <n v="52"/>
    <n v="6.04"/>
    <n v="96"/>
    <m/>
    <m/>
    <m/>
  </r>
  <r>
    <s v="DS"/>
    <x v="2"/>
    <s v="SAL"/>
    <n v="3"/>
    <n v="52"/>
    <n v="3.65"/>
    <n v="81"/>
    <m/>
    <m/>
    <m/>
  </r>
  <r>
    <s v="DS"/>
    <x v="2"/>
    <s v="SAL"/>
    <n v="2"/>
    <n v="53"/>
    <n v="4.24"/>
    <n v="85"/>
    <m/>
    <m/>
    <m/>
  </r>
  <r>
    <s v="DS"/>
    <x v="2"/>
    <s v="SAL"/>
    <n v="1"/>
    <n v="55"/>
    <n v="6.47"/>
    <n v="102"/>
    <m/>
    <m/>
    <m/>
  </r>
  <r>
    <s v="DS"/>
    <x v="2"/>
    <s v="SAL"/>
    <n v="2"/>
    <n v="56"/>
    <n v="5.86"/>
    <n v="99"/>
    <m/>
    <m/>
    <m/>
  </r>
  <r>
    <s v="DS"/>
    <x v="2"/>
    <s v="SAL"/>
    <n v="2"/>
    <n v="56"/>
    <n v="6.79"/>
    <n v="105"/>
    <m/>
    <m/>
    <m/>
  </r>
  <r>
    <s v="DS"/>
    <x v="2"/>
    <s v="SAL"/>
    <n v="1"/>
    <n v="58"/>
    <n v="7.08"/>
    <n v="105"/>
    <m/>
    <m/>
    <m/>
  </r>
  <r>
    <s v="DS"/>
    <x v="2"/>
    <s v="SAL"/>
    <n v="2"/>
    <n v="59"/>
    <n v="7.51"/>
    <n v="104"/>
    <m/>
    <m/>
    <m/>
  </r>
  <r>
    <s v="DS"/>
    <x v="2"/>
    <s v="SAL"/>
    <n v="1"/>
    <n v="60"/>
    <n v="8.74"/>
    <n v="110"/>
    <m/>
    <m/>
    <m/>
  </r>
  <r>
    <s v="DS"/>
    <x v="2"/>
    <s v="SAL"/>
    <n v="2"/>
    <n v="60"/>
    <n v="7.98"/>
    <n v="105"/>
    <m/>
    <m/>
    <m/>
  </r>
  <r>
    <s v="DS"/>
    <x v="2"/>
    <s v="SAL"/>
    <n v="3"/>
    <n v="60"/>
    <n v="7.03"/>
    <n v="95"/>
    <m/>
    <m/>
    <m/>
  </r>
  <r>
    <s v="DS"/>
    <x v="2"/>
    <s v="SAL"/>
    <n v="3"/>
    <n v="60"/>
    <n v="6.86"/>
    <n v="103"/>
    <m/>
    <m/>
    <m/>
  </r>
  <r>
    <s v="DS"/>
    <x v="2"/>
    <s v="SAL"/>
    <n v="1"/>
    <n v="61"/>
    <n v="10.119999999999999"/>
    <n v="119"/>
    <m/>
    <m/>
    <m/>
  </r>
  <r>
    <s v="DS"/>
    <x v="2"/>
    <s v="SAL"/>
    <n v="3"/>
    <n v="61"/>
    <n v="7.31"/>
    <n v="75"/>
    <m/>
    <m/>
    <m/>
  </r>
  <r>
    <s v="DS"/>
    <x v="2"/>
    <s v="SAL"/>
    <n v="3"/>
    <n v="63"/>
    <n v="10.63"/>
    <n v="112"/>
    <m/>
    <m/>
    <m/>
  </r>
  <r>
    <s v="DS"/>
    <x v="2"/>
    <s v="SAL"/>
    <n v="1"/>
    <n v="65"/>
    <n v="9.41"/>
    <n v="118"/>
    <m/>
    <m/>
    <m/>
  </r>
  <r>
    <s v="DS"/>
    <x v="2"/>
    <s v="SAL"/>
    <n v="1"/>
    <n v="65"/>
    <n v="9.51"/>
    <n v="115"/>
    <s v="end pass 2"/>
    <m/>
    <m/>
  </r>
  <r>
    <s v="DS"/>
    <x v="2"/>
    <s v="SAL"/>
    <n v="3"/>
    <n v="65"/>
    <n v="10.68"/>
    <n v="118"/>
    <m/>
    <m/>
    <m/>
  </r>
  <r>
    <s v="DS"/>
    <x v="2"/>
    <s v="SAL"/>
    <n v="2"/>
    <n v="66"/>
    <n v="9.99"/>
    <n v="100"/>
    <m/>
    <m/>
    <m/>
  </r>
  <r>
    <s v="DS"/>
    <x v="2"/>
    <s v="SAL"/>
    <n v="2"/>
    <n v="66"/>
    <n v="9.19"/>
    <n v="101"/>
    <m/>
    <m/>
    <m/>
  </r>
  <r>
    <s v="DS"/>
    <x v="2"/>
    <s v="SAL"/>
    <n v="3"/>
    <n v="68"/>
    <n v="10.98"/>
    <n v="117"/>
    <m/>
    <m/>
    <m/>
  </r>
  <r>
    <s v="DS"/>
    <x v="2"/>
    <s v="SAL"/>
    <n v="1"/>
    <n v="70"/>
    <n v="12.91"/>
    <n v="118"/>
    <m/>
    <m/>
    <m/>
  </r>
  <r>
    <s v="DS"/>
    <x v="2"/>
    <s v="SAL"/>
    <n v="2"/>
    <n v="70"/>
    <s v="?"/>
    <n v="119"/>
    <m/>
    <m/>
    <m/>
  </r>
  <r>
    <s v="DS"/>
    <x v="2"/>
    <s v="SAL"/>
    <n v="2"/>
    <n v="71"/>
    <n v="13.23"/>
    <n v="123"/>
    <m/>
    <m/>
    <m/>
  </r>
  <r>
    <s v="DS"/>
    <x v="2"/>
    <s v="SAL"/>
    <n v="3"/>
    <n v="73"/>
    <n v="16.989999999999998"/>
    <n v="121"/>
    <m/>
    <m/>
    <m/>
  </r>
  <r>
    <s v="DS"/>
    <x v="2"/>
    <s v="SAL"/>
    <n v="2"/>
    <n v="75"/>
    <n v="15.29"/>
    <n v="134"/>
    <m/>
    <m/>
    <m/>
  </r>
  <r>
    <s v="DS"/>
    <x v="2"/>
    <s v="SAL"/>
    <n v="3"/>
    <n v="75"/>
    <n v="11.95"/>
    <n v="108"/>
    <m/>
    <m/>
    <m/>
  </r>
  <r>
    <s v="DS"/>
    <x v="2"/>
    <s v="SAL"/>
    <n v="3"/>
    <n v="77"/>
    <n v="13.2"/>
    <n v="133"/>
    <m/>
    <m/>
    <m/>
  </r>
  <r>
    <s v="DS"/>
    <x v="2"/>
    <s v="SAL"/>
    <n v="2"/>
    <n v="78"/>
    <n v="16.21"/>
    <n v="140"/>
    <m/>
    <m/>
    <m/>
  </r>
  <r>
    <s v="DS"/>
    <x v="2"/>
    <s v="SAL"/>
    <n v="3"/>
    <n v="80"/>
    <n v="15.83"/>
    <n v="136"/>
    <m/>
    <m/>
    <m/>
  </r>
  <r>
    <s v="DS"/>
    <x v="2"/>
    <s v="SAL"/>
    <n v="2"/>
    <n v="100"/>
    <n v="36.56"/>
    <n v="185"/>
    <m/>
    <m/>
    <m/>
  </r>
  <r>
    <s v="DS"/>
    <x v="2"/>
    <s v="SAL"/>
    <n v="3"/>
    <n v="141"/>
    <n v="83.78"/>
    <n v="223"/>
    <m/>
    <m/>
    <m/>
  </r>
  <r>
    <s v="DS"/>
    <x v="2"/>
    <s v="SAL"/>
    <n v="1"/>
    <n v="157"/>
    <n v="114.73"/>
    <n v="270"/>
    <m/>
    <m/>
    <m/>
  </r>
  <r>
    <s v="DS"/>
    <x v="3"/>
    <s v="SC"/>
    <n v="3"/>
    <n v="47"/>
    <n v="1.24"/>
    <m/>
    <m/>
    <m/>
    <m/>
  </r>
  <r>
    <s v="DS"/>
    <x v="3"/>
    <s v="SC"/>
    <n v="3"/>
    <n v="49"/>
    <n v="1.31"/>
    <m/>
    <m/>
    <m/>
    <m/>
  </r>
  <r>
    <s v="DS"/>
    <x v="3"/>
    <s v="SC"/>
    <n v="1"/>
    <n v="50"/>
    <n v="1.3"/>
    <m/>
    <m/>
    <m/>
    <m/>
  </r>
  <r>
    <s v="DS"/>
    <x v="3"/>
    <s v="SC"/>
    <n v="1"/>
    <n v="50"/>
    <n v="1.29"/>
    <m/>
    <m/>
    <m/>
    <m/>
  </r>
  <r>
    <s v="DS"/>
    <x v="3"/>
    <s v="SC"/>
    <n v="1"/>
    <n v="50"/>
    <n v="1.25"/>
    <m/>
    <m/>
    <m/>
    <m/>
  </r>
  <r>
    <s v="DS"/>
    <x v="3"/>
    <s v="SC"/>
    <n v="1"/>
    <n v="52"/>
    <n v="1.65"/>
    <m/>
    <m/>
    <m/>
    <m/>
  </r>
  <r>
    <s v="DS"/>
    <x v="3"/>
    <s v="SC"/>
    <n v="1"/>
    <n v="52"/>
    <n v="1.48"/>
    <m/>
    <m/>
    <m/>
    <m/>
  </r>
  <r>
    <s v="DS"/>
    <x v="3"/>
    <s v="SC"/>
    <n v="3"/>
    <n v="53"/>
    <n v="1.67"/>
    <m/>
    <m/>
    <m/>
    <m/>
  </r>
  <r>
    <s v="DS"/>
    <x v="3"/>
    <s v="SC"/>
    <n v="3"/>
    <n v="54"/>
    <n v="1.84"/>
    <m/>
    <m/>
    <m/>
    <m/>
  </r>
  <r>
    <s v="DS"/>
    <x v="3"/>
    <s v="SC"/>
    <n v="1"/>
    <n v="55"/>
    <n v="1.55"/>
    <m/>
    <m/>
    <m/>
    <m/>
  </r>
  <r>
    <s v="DS"/>
    <x v="3"/>
    <s v="SC"/>
    <n v="1"/>
    <n v="55"/>
    <n v="1.69"/>
    <m/>
    <m/>
    <m/>
    <m/>
  </r>
  <r>
    <s v="DS"/>
    <x v="3"/>
    <s v="SC"/>
    <n v="1"/>
    <n v="55"/>
    <n v="1.88"/>
    <m/>
    <m/>
    <m/>
    <m/>
  </r>
  <r>
    <s v="DS"/>
    <x v="3"/>
    <s v="SC"/>
    <n v="1"/>
    <n v="55"/>
    <n v="1.9"/>
    <m/>
    <m/>
    <m/>
    <m/>
  </r>
  <r>
    <s v="DS"/>
    <x v="3"/>
    <s v="SC"/>
    <n v="1"/>
    <n v="55"/>
    <n v="1.62"/>
    <m/>
    <m/>
    <m/>
    <m/>
  </r>
  <r>
    <s v="DS"/>
    <x v="3"/>
    <s v="SC"/>
    <n v="2"/>
    <n v="55"/>
    <n v="1.73"/>
    <m/>
    <m/>
    <m/>
    <m/>
  </r>
  <r>
    <s v="DS"/>
    <x v="3"/>
    <s v="SC"/>
    <n v="2"/>
    <n v="55"/>
    <n v="1.77"/>
    <m/>
    <m/>
    <m/>
    <m/>
  </r>
  <r>
    <s v="DS"/>
    <x v="3"/>
    <s v="SC"/>
    <n v="2"/>
    <n v="55"/>
    <n v="1.62"/>
    <m/>
    <m/>
    <m/>
    <m/>
  </r>
  <r>
    <s v="DS"/>
    <x v="3"/>
    <s v="SC"/>
    <n v="3"/>
    <n v="55"/>
    <n v="2.0699999999999998"/>
    <m/>
    <m/>
    <m/>
    <m/>
  </r>
  <r>
    <s v="DS"/>
    <x v="3"/>
    <s v="SC"/>
    <n v="1"/>
    <n v="56"/>
    <n v="1.89"/>
    <m/>
    <m/>
    <m/>
    <m/>
  </r>
  <r>
    <s v="DS"/>
    <x v="3"/>
    <s v="SC"/>
    <n v="1"/>
    <n v="56"/>
    <n v="1.73"/>
    <m/>
    <m/>
    <m/>
    <m/>
  </r>
  <r>
    <s v="DS"/>
    <x v="3"/>
    <s v="SC"/>
    <n v="2"/>
    <n v="56"/>
    <n v="2.19"/>
    <m/>
    <m/>
    <m/>
    <m/>
  </r>
  <r>
    <s v="DS"/>
    <x v="3"/>
    <s v="SC"/>
    <n v="2"/>
    <n v="56"/>
    <n v="2.12"/>
    <m/>
    <m/>
    <m/>
    <m/>
  </r>
  <r>
    <s v="DS"/>
    <x v="3"/>
    <s v="SC"/>
    <n v="2"/>
    <n v="57"/>
    <n v="1.99"/>
    <m/>
    <m/>
    <m/>
    <m/>
  </r>
  <r>
    <s v="DS"/>
    <x v="3"/>
    <s v="SC"/>
    <n v="2"/>
    <n v="57"/>
    <n v="2.1800000000000002"/>
    <m/>
    <m/>
    <m/>
    <m/>
  </r>
  <r>
    <s v="DS"/>
    <x v="3"/>
    <s v="SC"/>
    <n v="3"/>
    <n v="57"/>
    <n v="1.82"/>
    <m/>
    <m/>
    <m/>
    <m/>
  </r>
  <r>
    <s v="DS"/>
    <x v="3"/>
    <s v="SC"/>
    <n v="3"/>
    <n v="57"/>
    <n v="2.0499999999999998"/>
    <m/>
    <m/>
    <m/>
    <m/>
  </r>
  <r>
    <s v="DS"/>
    <x v="3"/>
    <s v="SC"/>
    <n v="1"/>
    <n v="58"/>
    <n v="2.27"/>
    <m/>
    <m/>
    <m/>
    <m/>
  </r>
  <r>
    <s v="DS"/>
    <x v="3"/>
    <s v="SC"/>
    <n v="1"/>
    <n v="60"/>
    <n v="2.5099999999999998"/>
    <m/>
    <m/>
    <m/>
    <m/>
  </r>
  <r>
    <s v="DS"/>
    <x v="3"/>
    <s v="SC"/>
    <n v="1"/>
    <n v="60"/>
    <n v="2.4700000000000002"/>
    <m/>
    <m/>
    <m/>
    <m/>
  </r>
  <r>
    <s v="DS"/>
    <x v="3"/>
    <s v="SC"/>
    <n v="1"/>
    <n v="60"/>
    <n v="2.29"/>
    <m/>
    <m/>
    <m/>
    <m/>
  </r>
  <r>
    <s v="DS"/>
    <x v="3"/>
    <s v="SC"/>
    <n v="1"/>
    <n v="60"/>
    <n v="2.5299999999999998"/>
    <m/>
    <m/>
    <m/>
    <m/>
  </r>
  <r>
    <s v="DS"/>
    <x v="3"/>
    <s v="SC"/>
    <n v="1"/>
    <n v="60"/>
    <n v="2.52"/>
    <m/>
    <m/>
    <m/>
    <m/>
  </r>
  <r>
    <s v="DS"/>
    <x v="3"/>
    <s v="SC"/>
    <n v="1"/>
    <n v="60"/>
    <n v="2.38"/>
    <m/>
    <m/>
    <m/>
    <m/>
  </r>
  <r>
    <s v="DS"/>
    <x v="3"/>
    <s v="SC"/>
    <n v="1"/>
    <n v="60"/>
    <n v="2.87"/>
    <m/>
    <m/>
    <m/>
    <m/>
  </r>
  <r>
    <s v="DS"/>
    <x v="3"/>
    <s v="SC"/>
    <n v="2"/>
    <n v="60"/>
    <n v="2.46"/>
    <m/>
    <m/>
    <m/>
    <m/>
  </r>
  <r>
    <s v="DS"/>
    <x v="3"/>
    <s v="SC"/>
    <n v="1"/>
    <n v="62"/>
    <n v="2.83"/>
    <m/>
    <m/>
    <m/>
    <m/>
  </r>
  <r>
    <s v="DS"/>
    <x v="3"/>
    <s v="SC"/>
    <n v="1"/>
    <n v="62"/>
    <n v="2.89"/>
    <m/>
    <m/>
    <m/>
    <m/>
  </r>
  <r>
    <s v="DS"/>
    <x v="3"/>
    <s v="SC"/>
    <n v="1"/>
    <n v="62"/>
    <n v="2.97"/>
    <m/>
    <m/>
    <m/>
    <m/>
  </r>
  <r>
    <s v="DS"/>
    <x v="3"/>
    <s v="SC"/>
    <n v="1"/>
    <n v="62"/>
    <n v="2.52"/>
    <m/>
    <m/>
    <m/>
    <m/>
  </r>
  <r>
    <s v="DS"/>
    <x v="3"/>
    <s v="SC"/>
    <n v="2"/>
    <n v="62"/>
    <n v="2.76"/>
    <m/>
    <m/>
    <m/>
    <m/>
  </r>
  <r>
    <s v="DS"/>
    <x v="3"/>
    <s v="SC"/>
    <n v="2"/>
    <n v="63"/>
    <n v="2.94"/>
    <m/>
    <m/>
    <m/>
    <m/>
  </r>
  <r>
    <s v="DS"/>
    <x v="3"/>
    <s v="SC"/>
    <n v="1"/>
    <n v="64"/>
    <n v="3.14"/>
    <m/>
    <m/>
    <m/>
    <m/>
  </r>
  <r>
    <s v="DS"/>
    <x v="3"/>
    <s v="SC"/>
    <n v="2"/>
    <n v="64"/>
    <n v="3.27"/>
    <m/>
    <m/>
    <m/>
    <m/>
  </r>
  <r>
    <s v="DS"/>
    <x v="3"/>
    <s v="SC"/>
    <n v="2"/>
    <n v="64"/>
    <n v="3.28"/>
    <m/>
    <m/>
    <m/>
    <m/>
  </r>
  <r>
    <s v="DS"/>
    <x v="3"/>
    <s v="SC"/>
    <n v="2"/>
    <n v="64"/>
    <n v="2.9"/>
    <m/>
    <m/>
    <m/>
    <m/>
  </r>
  <r>
    <s v="DS"/>
    <x v="3"/>
    <s v="SC"/>
    <n v="1"/>
    <n v="65"/>
    <n v="3.31"/>
    <m/>
    <m/>
    <m/>
    <m/>
  </r>
  <r>
    <s v="DS"/>
    <x v="3"/>
    <s v="SC"/>
    <n v="1"/>
    <n v="65"/>
    <n v="2.91"/>
    <m/>
    <m/>
    <m/>
    <m/>
  </r>
  <r>
    <s v="DS"/>
    <x v="3"/>
    <s v="SC"/>
    <n v="3"/>
    <n v="65"/>
    <n v="2.69"/>
    <m/>
    <m/>
    <m/>
    <m/>
  </r>
  <r>
    <s v="DS"/>
    <x v="3"/>
    <s v="SC"/>
    <n v="1"/>
    <n v="66"/>
    <n v="2.78"/>
    <m/>
    <m/>
    <m/>
    <m/>
  </r>
  <r>
    <s v="DS"/>
    <x v="3"/>
    <s v="SC"/>
    <n v="1"/>
    <n v="66"/>
    <n v="3.26"/>
    <m/>
    <m/>
    <m/>
    <m/>
  </r>
  <r>
    <s v="DS"/>
    <x v="3"/>
    <s v="SC"/>
    <n v="2"/>
    <n v="66"/>
    <n v="3.16"/>
    <m/>
    <m/>
    <m/>
    <m/>
  </r>
  <r>
    <s v="DS"/>
    <x v="3"/>
    <s v="SC"/>
    <n v="1"/>
    <n v="67"/>
    <n v="3.44"/>
    <m/>
    <m/>
    <m/>
    <m/>
  </r>
  <r>
    <s v="DS"/>
    <x v="3"/>
    <s v="SC"/>
    <n v="2"/>
    <n v="67"/>
    <n v="5.27"/>
    <m/>
    <m/>
    <m/>
    <m/>
  </r>
  <r>
    <s v="DS"/>
    <x v="3"/>
    <s v="SC"/>
    <n v="1"/>
    <n v="68"/>
    <n v="3.68"/>
    <m/>
    <m/>
    <m/>
    <m/>
  </r>
  <r>
    <s v="DS"/>
    <x v="3"/>
    <s v="SC"/>
    <n v="2"/>
    <n v="68"/>
    <n v="3.75"/>
    <m/>
    <m/>
    <m/>
    <m/>
  </r>
  <r>
    <s v="DS"/>
    <x v="3"/>
    <s v="SC"/>
    <n v="3"/>
    <n v="68"/>
    <n v="3.68"/>
    <m/>
    <m/>
    <m/>
    <m/>
  </r>
  <r>
    <s v="DS"/>
    <x v="3"/>
    <s v="SC"/>
    <n v="3"/>
    <n v="68"/>
    <n v="3.45"/>
    <m/>
    <m/>
    <m/>
    <m/>
  </r>
  <r>
    <s v="DS"/>
    <x v="3"/>
    <s v="SC"/>
    <n v="1"/>
    <n v="69"/>
    <n v="3.75"/>
    <m/>
    <m/>
    <m/>
    <m/>
  </r>
  <r>
    <s v="DS"/>
    <x v="3"/>
    <s v="SC"/>
    <n v="1"/>
    <n v="70"/>
    <n v="4"/>
    <m/>
    <m/>
    <m/>
    <m/>
  </r>
  <r>
    <s v="DS"/>
    <x v="3"/>
    <s v="SC"/>
    <n v="1"/>
    <n v="72"/>
    <n v="4.6500000000000004"/>
    <m/>
    <m/>
    <m/>
    <m/>
  </r>
  <r>
    <s v="DS"/>
    <x v="3"/>
    <s v="SC"/>
    <n v="1"/>
    <n v="72"/>
    <n v="4.33"/>
    <m/>
    <m/>
    <m/>
    <m/>
  </r>
  <r>
    <s v="DS"/>
    <x v="3"/>
    <s v="SC"/>
    <n v="2"/>
    <n v="72"/>
    <n v="4.32"/>
    <m/>
    <m/>
    <m/>
    <m/>
  </r>
  <r>
    <s v="DS"/>
    <x v="3"/>
    <s v="SC"/>
    <n v="1"/>
    <n v="74"/>
    <n v="4.5199999999999996"/>
    <m/>
    <m/>
    <m/>
    <m/>
  </r>
  <r>
    <s v="DS"/>
    <x v="3"/>
    <s v="SC"/>
    <n v="1"/>
    <n v="75"/>
    <n v="5.32"/>
    <m/>
    <m/>
    <m/>
    <m/>
  </r>
  <r>
    <s v="DS"/>
    <x v="3"/>
    <s v="SC"/>
    <n v="1"/>
    <n v="75"/>
    <n v="4.71"/>
    <m/>
    <m/>
    <m/>
    <m/>
  </r>
  <r>
    <s v="DS"/>
    <x v="3"/>
    <s v="SC"/>
    <n v="1"/>
    <n v="75"/>
    <n v="5.14"/>
    <s v="end page 2b"/>
    <m/>
    <m/>
    <m/>
  </r>
  <r>
    <s v="DS"/>
    <x v="3"/>
    <s v="SC"/>
    <n v="2"/>
    <n v="75"/>
    <n v="4.6500000000000004"/>
    <m/>
    <m/>
    <m/>
    <m/>
  </r>
  <r>
    <s v="DS"/>
    <x v="3"/>
    <s v="SC"/>
    <n v="1"/>
    <n v="76"/>
    <n v="4.8099999999999996"/>
    <m/>
    <m/>
    <m/>
    <m/>
  </r>
  <r>
    <s v="DS"/>
    <x v="3"/>
    <s v="SC"/>
    <n v="1"/>
    <n v="76"/>
    <n v="5.34"/>
    <m/>
    <m/>
    <m/>
    <m/>
  </r>
  <r>
    <s v="DS"/>
    <x v="3"/>
    <s v="SC"/>
    <n v="2"/>
    <n v="76"/>
    <n v="5.41"/>
    <m/>
    <m/>
    <m/>
    <m/>
  </r>
  <r>
    <s v="DS"/>
    <x v="3"/>
    <s v="SC"/>
    <n v="3"/>
    <n v="76"/>
    <n v="4.3899999999999997"/>
    <m/>
    <m/>
    <m/>
    <m/>
  </r>
  <r>
    <s v="DS"/>
    <x v="3"/>
    <s v="SC"/>
    <n v="1"/>
    <n v="77"/>
    <n v="5.35"/>
    <m/>
    <m/>
    <m/>
    <m/>
  </r>
  <r>
    <s v="DS"/>
    <x v="3"/>
    <s v="SC"/>
    <n v="1"/>
    <n v="77"/>
    <n v="5.67"/>
    <m/>
    <m/>
    <m/>
    <m/>
  </r>
  <r>
    <s v="DS"/>
    <x v="3"/>
    <s v="SC"/>
    <n v="3"/>
    <n v="77"/>
    <n v="5.0199999999999996"/>
    <m/>
    <m/>
    <m/>
    <m/>
  </r>
  <r>
    <s v="DS"/>
    <x v="3"/>
    <s v="SC"/>
    <n v="3"/>
    <n v="77"/>
    <n v="5.13"/>
    <m/>
    <m/>
    <m/>
    <m/>
  </r>
  <r>
    <s v="DS"/>
    <x v="3"/>
    <s v="SC"/>
    <n v="1"/>
    <n v="78"/>
    <n v="5.28"/>
    <m/>
    <m/>
    <m/>
    <m/>
  </r>
  <r>
    <s v="DS"/>
    <x v="3"/>
    <s v="SC"/>
    <n v="2"/>
    <n v="79"/>
    <n v="6.54"/>
    <m/>
    <m/>
    <m/>
    <m/>
  </r>
  <r>
    <s v="DS"/>
    <x v="3"/>
    <s v="SC"/>
    <n v="3"/>
    <n v="79"/>
    <n v="6"/>
    <m/>
    <m/>
    <m/>
    <m/>
  </r>
  <r>
    <s v="DS"/>
    <x v="3"/>
    <s v="SC"/>
    <n v="1"/>
    <n v="80"/>
    <n v="6.81"/>
    <m/>
    <m/>
    <m/>
    <m/>
  </r>
  <r>
    <s v="DS"/>
    <x v="3"/>
    <s v="SC"/>
    <n v="1"/>
    <n v="80"/>
    <n v="5.97"/>
    <m/>
    <m/>
    <m/>
    <m/>
  </r>
  <r>
    <s v="DS"/>
    <x v="3"/>
    <s v="SC"/>
    <n v="2"/>
    <n v="80"/>
    <n v="6.66"/>
    <m/>
    <m/>
    <m/>
    <m/>
  </r>
  <r>
    <s v="DS"/>
    <x v="3"/>
    <s v="SC"/>
    <n v="2"/>
    <n v="80"/>
    <n v="7.48"/>
    <m/>
    <m/>
    <m/>
    <m/>
  </r>
  <r>
    <s v="DS"/>
    <x v="3"/>
    <s v="SC"/>
    <n v="1"/>
    <n v="81"/>
    <n v="5.9"/>
    <m/>
    <m/>
    <m/>
    <m/>
  </r>
  <r>
    <s v="DS"/>
    <x v="3"/>
    <s v="SC"/>
    <n v="2"/>
    <n v="82"/>
    <n v="6.4"/>
    <m/>
    <m/>
    <m/>
    <m/>
  </r>
  <r>
    <s v="DS"/>
    <x v="3"/>
    <s v="SC"/>
    <n v="1"/>
    <n v="83"/>
    <n v="7.23"/>
    <m/>
    <m/>
    <m/>
    <m/>
  </r>
  <r>
    <s v="DS"/>
    <x v="3"/>
    <s v="SC"/>
    <n v="1"/>
    <n v="84"/>
    <n v="6.83"/>
    <m/>
    <m/>
    <m/>
    <m/>
  </r>
  <r>
    <s v="DS"/>
    <x v="3"/>
    <s v="SC"/>
    <n v="1"/>
    <n v="84"/>
    <n v="6.86"/>
    <m/>
    <m/>
    <m/>
    <m/>
  </r>
  <r>
    <s v="DS"/>
    <x v="3"/>
    <s v="SC"/>
    <n v="3"/>
    <n v="84"/>
    <n v="7.95"/>
    <m/>
    <m/>
    <m/>
    <m/>
  </r>
  <r>
    <s v="DS"/>
    <x v="3"/>
    <s v="SC"/>
    <n v="1"/>
    <n v="85"/>
    <n v="8.4700000000000006"/>
    <m/>
    <m/>
    <m/>
    <m/>
  </r>
  <r>
    <s v="DS"/>
    <x v="3"/>
    <s v="SC"/>
    <n v="1"/>
    <n v="85"/>
    <n v="1.4"/>
    <m/>
    <m/>
    <m/>
    <m/>
  </r>
  <r>
    <s v="DS"/>
    <x v="3"/>
    <s v="SC"/>
    <n v="2"/>
    <n v="85"/>
    <n v="9.08"/>
    <m/>
    <m/>
    <m/>
    <m/>
  </r>
  <r>
    <s v="DS"/>
    <x v="3"/>
    <s v="SC"/>
    <n v="2"/>
    <n v="85"/>
    <n v="8.85"/>
    <m/>
    <m/>
    <m/>
    <m/>
  </r>
  <r>
    <s v="DS"/>
    <x v="3"/>
    <s v="SC"/>
    <n v="2"/>
    <n v="85"/>
    <n v="8.4"/>
    <m/>
    <m/>
    <m/>
    <m/>
  </r>
  <r>
    <s v="DS"/>
    <x v="3"/>
    <s v="SC"/>
    <n v="2"/>
    <n v="85"/>
    <n v="7.17"/>
    <m/>
    <m/>
    <m/>
    <m/>
  </r>
  <r>
    <s v="DS"/>
    <x v="3"/>
    <s v="SC"/>
    <n v="3"/>
    <n v="85"/>
    <n v="6.73"/>
    <m/>
    <m/>
    <m/>
    <m/>
  </r>
  <r>
    <s v="DS"/>
    <x v="3"/>
    <s v="SC"/>
    <n v="1"/>
    <n v="86"/>
    <n v="7.72"/>
    <m/>
    <m/>
    <m/>
    <m/>
  </r>
  <r>
    <s v="DS"/>
    <x v="3"/>
    <s v="SC"/>
    <n v="1"/>
    <n v="86"/>
    <n v="8.4"/>
    <m/>
    <m/>
    <m/>
    <m/>
  </r>
  <r>
    <s v="DS"/>
    <x v="3"/>
    <s v="SC"/>
    <n v="1"/>
    <n v="86"/>
    <n v="7.7"/>
    <m/>
    <m/>
    <m/>
    <m/>
  </r>
  <r>
    <s v="DS"/>
    <x v="3"/>
    <s v="SC"/>
    <n v="1"/>
    <n v="87"/>
    <n v="8.8699999999999992"/>
    <m/>
    <m/>
    <m/>
    <m/>
  </r>
  <r>
    <s v="DS"/>
    <x v="3"/>
    <s v="SC"/>
    <n v="1"/>
    <n v="87"/>
    <n v="8.1"/>
    <m/>
    <m/>
    <m/>
    <m/>
  </r>
  <r>
    <s v="DS"/>
    <x v="3"/>
    <s v="SC"/>
    <n v="1"/>
    <n v="87"/>
    <n v="7.32"/>
    <m/>
    <m/>
    <m/>
    <m/>
  </r>
  <r>
    <s v="DS"/>
    <x v="3"/>
    <s v="SC"/>
    <n v="1"/>
    <n v="87"/>
    <n v="6.93"/>
    <m/>
    <m/>
    <m/>
    <m/>
  </r>
  <r>
    <s v="DS"/>
    <x v="3"/>
    <s v="SC"/>
    <n v="3"/>
    <n v="87"/>
    <n v="6.34"/>
    <m/>
    <m/>
    <m/>
    <m/>
  </r>
  <r>
    <s v="DS"/>
    <x v="3"/>
    <s v="SC"/>
    <n v="1"/>
    <n v="88"/>
    <n v="8.9700000000000006"/>
    <m/>
    <m/>
    <m/>
    <m/>
  </r>
  <r>
    <s v="DS"/>
    <x v="3"/>
    <s v="SC"/>
    <n v="1"/>
    <n v="89"/>
    <n v="7.74"/>
    <m/>
    <m/>
    <m/>
    <m/>
  </r>
  <r>
    <s v="DS"/>
    <x v="3"/>
    <s v="SC"/>
    <n v="3"/>
    <n v="89"/>
    <n v="7.85"/>
    <m/>
    <m/>
    <m/>
    <m/>
  </r>
  <r>
    <s v="DS"/>
    <x v="3"/>
    <s v="SC"/>
    <n v="2"/>
    <n v="90"/>
    <n v="9.66"/>
    <m/>
    <m/>
    <m/>
    <m/>
  </r>
  <r>
    <s v="DS"/>
    <x v="3"/>
    <s v="SC"/>
    <n v="3"/>
    <n v="90"/>
    <n v="9.32"/>
    <m/>
    <m/>
    <m/>
    <m/>
  </r>
  <r>
    <s v="DS"/>
    <x v="3"/>
    <s v="SC"/>
    <n v="3"/>
    <n v="91"/>
    <n v="14.18"/>
    <m/>
    <m/>
    <m/>
    <m/>
  </r>
  <r>
    <s v="DS"/>
    <x v="3"/>
    <s v="SC"/>
    <n v="3"/>
    <n v="92"/>
    <n v="10.25"/>
    <m/>
    <m/>
    <m/>
    <m/>
  </r>
  <r>
    <s v="DS"/>
    <x v="3"/>
    <s v="SC"/>
    <n v="2"/>
    <n v="94"/>
    <n v="10.78"/>
    <m/>
    <m/>
    <m/>
    <m/>
  </r>
  <r>
    <s v="DS"/>
    <x v="3"/>
    <s v="SC"/>
    <n v="1"/>
    <n v="95"/>
    <n v="10"/>
    <m/>
    <m/>
    <m/>
    <m/>
  </r>
  <r>
    <s v="DS"/>
    <x v="3"/>
    <s v="SC"/>
    <n v="1"/>
    <n v="95"/>
    <n v="13"/>
    <m/>
    <m/>
    <m/>
    <m/>
  </r>
  <r>
    <s v="DS"/>
    <x v="3"/>
    <s v="SC"/>
    <n v="3"/>
    <n v="96"/>
    <n v="10.58"/>
    <m/>
    <m/>
    <m/>
    <m/>
  </r>
  <r>
    <s v="DS"/>
    <x v="3"/>
    <s v="SC"/>
    <n v="3"/>
    <n v="96"/>
    <n v="10.9"/>
    <m/>
    <m/>
    <m/>
    <m/>
  </r>
  <r>
    <s v="DS"/>
    <x v="3"/>
    <s v="SC"/>
    <n v="1"/>
    <n v="98"/>
    <n v="11.16"/>
    <m/>
    <m/>
    <m/>
    <m/>
  </r>
  <r>
    <s v="DS"/>
    <x v="3"/>
    <s v="SC"/>
    <n v="3"/>
    <n v="98"/>
    <n v="12.47"/>
    <m/>
    <m/>
    <m/>
    <m/>
  </r>
  <r>
    <s v="DS"/>
    <x v="3"/>
    <s v="SC"/>
    <n v="3"/>
    <n v="98"/>
    <n v="12.5"/>
    <m/>
    <m/>
    <m/>
    <m/>
  </r>
  <r>
    <s v="DS"/>
    <x v="3"/>
    <s v="SC"/>
    <n v="2"/>
    <n v="100"/>
    <n v="14.13"/>
    <m/>
    <m/>
    <m/>
    <m/>
  </r>
  <r>
    <s v="DS"/>
    <x v="3"/>
    <s v="SC"/>
    <n v="1"/>
    <n v="101"/>
    <n v="13.82"/>
    <m/>
    <m/>
    <m/>
    <m/>
  </r>
  <r>
    <s v="DS"/>
    <x v="3"/>
    <s v="SC"/>
    <n v="3"/>
    <n v="102"/>
    <n v="13.91"/>
    <m/>
    <m/>
    <m/>
    <m/>
  </r>
  <r>
    <s v="DS"/>
    <x v="3"/>
    <s v="SC"/>
    <n v="2"/>
    <n v="103"/>
    <n v="15.12"/>
    <m/>
    <m/>
    <m/>
    <m/>
  </r>
  <r>
    <s v="DS"/>
    <x v="3"/>
    <s v="SC"/>
    <n v="3"/>
    <n v="103"/>
    <n v="15.63"/>
    <m/>
    <m/>
    <m/>
    <m/>
  </r>
  <r>
    <s v="DS"/>
    <x v="3"/>
    <s v="SC"/>
    <n v="1"/>
    <n v="120"/>
    <n v="22.3"/>
    <m/>
    <m/>
    <m/>
    <m/>
  </r>
  <r>
    <s v="DS"/>
    <x v="3"/>
    <s v="SC"/>
    <n v="1"/>
    <n v="163"/>
    <n v="68.900000000000006"/>
    <m/>
    <m/>
    <m/>
    <m/>
  </r>
  <r>
    <s v="UP"/>
    <x v="0"/>
    <s v="CT"/>
    <n v="1"/>
    <n v="33"/>
    <n v="0.31"/>
    <m/>
    <m/>
    <m/>
    <m/>
  </r>
  <r>
    <s v="UP"/>
    <x v="0"/>
    <s v="CT"/>
    <n v="2"/>
    <n v="34"/>
    <n v="0.32"/>
    <m/>
    <m/>
    <m/>
    <m/>
  </r>
  <r>
    <s v="UP"/>
    <x v="0"/>
    <s v="CT"/>
    <n v="2"/>
    <n v="34"/>
    <n v="0.43"/>
    <m/>
    <m/>
    <m/>
    <m/>
  </r>
  <r>
    <s v="UP"/>
    <x v="0"/>
    <s v="CT"/>
    <n v="3"/>
    <n v="34"/>
    <n v="0.37"/>
    <m/>
    <m/>
    <m/>
    <m/>
  </r>
  <r>
    <s v="UP"/>
    <x v="0"/>
    <s v="CT"/>
    <n v="1"/>
    <n v="35"/>
    <n v="0.39"/>
    <m/>
    <m/>
    <m/>
    <m/>
  </r>
  <r>
    <s v="UP"/>
    <x v="0"/>
    <s v="CT"/>
    <n v="2"/>
    <n v="35"/>
    <n v="0.39"/>
    <m/>
    <m/>
    <m/>
    <m/>
  </r>
  <r>
    <s v="UP"/>
    <x v="0"/>
    <s v="CT"/>
    <n v="2"/>
    <n v="35"/>
    <n v="0.5"/>
    <m/>
    <m/>
    <m/>
    <m/>
  </r>
  <r>
    <s v="UP"/>
    <x v="0"/>
    <s v="CT"/>
    <n v="1"/>
    <n v="36"/>
    <n v="0.31"/>
    <m/>
    <m/>
    <m/>
    <m/>
  </r>
  <r>
    <s v="UP"/>
    <x v="0"/>
    <s v="CT"/>
    <n v="2"/>
    <n v="37"/>
    <n v="0.43"/>
    <m/>
    <m/>
    <m/>
    <m/>
  </r>
  <r>
    <s v="UP"/>
    <x v="0"/>
    <s v="CT"/>
    <n v="1"/>
    <n v="38"/>
    <n v="0.51"/>
    <m/>
    <m/>
    <m/>
    <m/>
  </r>
  <r>
    <s v="UP"/>
    <x v="0"/>
    <s v="CT"/>
    <n v="1"/>
    <n v="39"/>
    <n v="0.47"/>
    <m/>
    <m/>
    <m/>
    <m/>
  </r>
  <r>
    <s v="UP"/>
    <x v="0"/>
    <s v="CT"/>
    <n v="1"/>
    <n v="39"/>
    <n v="0.44"/>
    <m/>
    <m/>
    <m/>
    <m/>
  </r>
  <r>
    <s v="UP"/>
    <x v="0"/>
    <s v="CT"/>
    <n v="3"/>
    <n v="39"/>
    <n v="0.66"/>
    <m/>
    <m/>
    <m/>
    <m/>
  </r>
  <r>
    <s v="UP"/>
    <x v="0"/>
    <s v="CT"/>
    <n v="1"/>
    <n v="40"/>
    <n v="0.54"/>
    <m/>
    <m/>
    <m/>
    <m/>
  </r>
  <r>
    <s v="UP"/>
    <x v="0"/>
    <s v="CT"/>
    <n v="2"/>
    <n v="40"/>
    <n v="0.51"/>
    <m/>
    <m/>
    <m/>
    <m/>
  </r>
  <r>
    <s v="UP"/>
    <x v="0"/>
    <s v="CT"/>
    <n v="2"/>
    <n v="40"/>
    <n v="0.68"/>
    <m/>
    <m/>
    <m/>
    <m/>
  </r>
  <r>
    <s v="UP"/>
    <x v="0"/>
    <s v="CT"/>
    <n v="1"/>
    <n v="41"/>
    <n v="0.64"/>
    <m/>
    <m/>
    <m/>
    <m/>
  </r>
  <r>
    <s v="UP"/>
    <x v="0"/>
    <s v="CT"/>
    <n v="1"/>
    <n v="41"/>
    <n v="0.56000000000000005"/>
    <m/>
    <m/>
    <m/>
    <m/>
  </r>
  <r>
    <s v="UP"/>
    <x v="0"/>
    <s v="CT"/>
    <n v="1"/>
    <n v="41"/>
    <n v="0.52"/>
    <m/>
    <m/>
    <m/>
    <m/>
  </r>
  <r>
    <s v="UP"/>
    <x v="0"/>
    <s v="CT"/>
    <n v="1"/>
    <n v="41"/>
    <n v="0.61"/>
    <m/>
    <m/>
    <m/>
    <m/>
  </r>
  <r>
    <s v="UP"/>
    <x v="0"/>
    <s v="CT"/>
    <n v="1"/>
    <n v="41"/>
    <n v="0.59"/>
    <m/>
    <m/>
    <m/>
    <m/>
  </r>
  <r>
    <s v="UP"/>
    <x v="0"/>
    <s v="CT"/>
    <n v="3"/>
    <n v="41"/>
    <n v="0.69"/>
    <m/>
    <m/>
    <m/>
    <m/>
  </r>
  <r>
    <s v="UP"/>
    <x v="0"/>
    <s v="CT"/>
    <n v="1"/>
    <n v="42"/>
    <n v="0.57999999999999996"/>
    <m/>
    <m/>
    <m/>
    <m/>
  </r>
  <r>
    <s v="UP"/>
    <x v="0"/>
    <s v="CT"/>
    <n v="1"/>
    <n v="42"/>
    <n v="0.57999999999999996"/>
    <m/>
    <m/>
    <m/>
    <m/>
  </r>
  <r>
    <s v="UP"/>
    <x v="0"/>
    <s v="CT"/>
    <n v="1"/>
    <n v="42"/>
    <n v="0.67"/>
    <m/>
    <m/>
    <m/>
    <m/>
  </r>
  <r>
    <s v="UP"/>
    <x v="0"/>
    <s v="CT"/>
    <n v="3"/>
    <n v="42"/>
    <n v="0.67"/>
    <m/>
    <m/>
    <m/>
    <m/>
  </r>
  <r>
    <s v="UP"/>
    <x v="0"/>
    <s v="CT"/>
    <n v="3"/>
    <n v="42"/>
    <n v="0.56000000000000005"/>
    <m/>
    <m/>
    <m/>
    <m/>
  </r>
  <r>
    <s v="UP"/>
    <x v="0"/>
    <s v="CT"/>
    <n v="3"/>
    <n v="42"/>
    <n v="0.69"/>
    <m/>
    <m/>
    <m/>
    <m/>
  </r>
  <r>
    <s v="UP"/>
    <x v="0"/>
    <s v="CT"/>
    <n v="3"/>
    <n v="42"/>
    <n v="0.7"/>
    <m/>
    <m/>
    <m/>
    <m/>
  </r>
  <r>
    <s v="UP"/>
    <x v="0"/>
    <s v="CT"/>
    <n v="1"/>
    <n v="43"/>
    <n v="0.65"/>
    <m/>
    <m/>
    <m/>
    <m/>
  </r>
  <r>
    <s v="UP"/>
    <x v="0"/>
    <s v="CT"/>
    <n v="1"/>
    <n v="44"/>
    <n v="0.65"/>
    <m/>
    <m/>
    <m/>
    <m/>
  </r>
  <r>
    <s v="UP"/>
    <x v="0"/>
    <s v="CT"/>
    <n v="1"/>
    <n v="44"/>
    <n v="0.69"/>
    <m/>
    <m/>
    <m/>
    <m/>
  </r>
  <r>
    <s v="UP"/>
    <x v="0"/>
    <s v="CT"/>
    <n v="1"/>
    <n v="45"/>
    <n v="1.18"/>
    <m/>
    <m/>
    <m/>
    <m/>
  </r>
  <r>
    <s v="UP"/>
    <x v="0"/>
    <s v="CT"/>
    <n v="1"/>
    <n v="45"/>
    <n v="0.83"/>
    <m/>
    <m/>
    <m/>
    <m/>
  </r>
  <r>
    <s v="UP"/>
    <x v="0"/>
    <s v="CT"/>
    <n v="1"/>
    <n v="45"/>
    <n v="0.86"/>
    <m/>
    <m/>
    <m/>
    <m/>
  </r>
  <r>
    <s v="UP"/>
    <x v="0"/>
    <s v="CT"/>
    <n v="1"/>
    <n v="45"/>
    <n v="0.72"/>
    <m/>
    <m/>
    <m/>
    <m/>
  </r>
  <r>
    <s v="UP"/>
    <x v="0"/>
    <s v="CT"/>
    <n v="2"/>
    <n v="45"/>
    <n v="0.77"/>
    <m/>
    <m/>
    <m/>
    <m/>
  </r>
  <r>
    <s v="UP"/>
    <x v="0"/>
    <s v="CT"/>
    <n v="2"/>
    <n v="45"/>
    <n v="0.85"/>
    <m/>
    <m/>
    <m/>
    <m/>
  </r>
  <r>
    <s v="UP"/>
    <x v="0"/>
    <s v="CT"/>
    <n v="1"/>
    <n v="46"/>
    <n v="0.81"/>
    <m/>
    <m/>
    <m/>
    <m/>
  </r>
  <r>
    <s v="UP"/>
    <x v="0"/>
    <s v="CT"/>
    <n v="2"/>
    <n v="46"/>
    <n v="0.8"/>
    <m/>
    <m/>
    <m/>
    <m/>
  </r>
  <r>
    <s v="UP"/>
    <x v="0"/>
    <s v="CT"/>
    <n v="1"/>
    <n v="47"/>
    <n v="0.85"/>
    <m/>
    <m/>
    <m/>
    <m/>
  </r>
  <r>
    <s v="UP"/>
    <x v="0"/>
    <s v="CT"/>
    <n v="2"/>
    <n v="47"/>
    <n v="0.8"/>
    <m/>
    <m/>
    <m/>
    <m/>
  </r>
  <r>
    <s v="UP"/>
    <x v="0"/>
    <s v="CT"/>
    <n v="1"/>
    <n v="48"/>
    <n v="0.85"/>
    <m/>
    <m/>
    <m/>
    <m/>
  </r>
  <r>
    <s v="UP"/>
    <x v="0"/>
    <s v="CT"/>
    <n v="1"/>
    <n v="48"/>
    <n v="1.05"/>
    <m/>
    <m/>
    <m/>
    <m/>
  </r>
  <r>
    <s v="UP"/>
    <x v="0"/>
    <s v="CT"/>
    <n v="2"/>
    <n v="48"/>
    <n v="1.02"/>
    <m/>
    <m/>
    <m/>
    <m/>
  </r>
  <r>
    <s v="UP"/>
    <x v="0"/>
    <s v="CT"/>
    <n v="1"/>
    <n v="49"/>
    <n v="0.99"/>
    <m/>
    <m/>
    <m/>
    <m/>
  </r>
  <r>
    <s v="UP"/>
    <x v="0"/>
    <s v="CT"/>
    <n v="1"/>
    <n v="49"/>
    <n v="0.93"/>
    <m/>
    <m/>
    <m/>
    <m/>
  </r>
  <r>
    <s v="UP"/>
    <x v="0"/>
    <s v="CT"/>
    <n v="1"/>
    <n v="50"/>
    <n v="1.08"/>
    <m/>
    <m/>
    <m/>
    <m/>
  </r>
  <r>
    <s v="UP"/>
    <x v="0"/>
    <s v="CT"/>
    <n v="1"/>
    <n v="50"/>
    <n v="1.1100000000000001"/>
    <m/>
    <m/>
    <m/>
    <m/>
  </r>
  <r>
    <s v="UP"/>
    <x v="0"/>
    <s v="CT"/>
    <n v="2"/>
    <n v="50"/>
    <s v="?"/>
    <m/>
    <m/>
    <m/>
    <m/>
  </r>
  <r>
    <s v="UP"/>
    <x v="0"/>
    <s v="CT"/>
    <n v="2"/>
    <n v="51"/>
    <n v="1.17"/>
    <m/>
    <m/>
    <m/>
    <m/>
  </r>
  <r>
    <s v="UP"/>
    <x v="0"/>
    <s v="CT"/>
    <n v="2"/>
    <n v="51"/>
    <n v="1.33"/>
    <m/>
    <m/>
    <m/>
    <m/>
  </r>
  <r>
    <s v="UP"/>
    <x v="0"/>
    <s v="CT"/>
    <n v="2"/>
    <n v="51"/>
    <n v="1.52"/>
    <m/>
    <m/>
    <m/>
    <m/>
  </r>
  <r>
    <s v="UP"/>
    <x v="0"/>
    <s v="CT"/>
    <n v="1"/>
    <n v="54"/>
    <n v="1.53"/>
    <m/>
    <m/>
    <m/>
    <m/>
  </r>
  <r>
    <s v="UP"/>
    <x v="0"/>
    <s v="CT"/>
    <n v="2"/>
    <n v="54"/>
    <n v="1.82"/>
    <m/>
    <m/>
    <m/>
    <m/>
  </r>
  <r>
    <s v="UP"/>
    <x v="0"/>
    <s v="CT"/>
    <n v="1"/>
    <n v="55"/>
    <n v="1.52"/>
    <m/>
    <m/>
    <m/>
    <m/>
  </r>
  <r>
    <s v="UP"/>
    <x v="0"/>
    <s v="CT"/>
    <n v="1"/>
    <n v="55"/>
    <n v="1.32"/>
    <m/>
    <m/>
    <m/>
    <m/>
  </r>
  <r>
    <s v="UP"/>
    <x v="0"/>
    <s v="CT"/>
    <n v="2"/>
    <n v="55"/>
    <n v="1.42"/>
    <m/>
    <m/>
    <m/>
    <m/>
  </r>
  <r>
    <s v="UP"/>
    <x v="0"/>
    <s v="CT"/>
    <n v="2"/>
    <n v="55"/>
    <n v="1.62"/>
    <m/>
    <m/>
    <m/>
    <m/>
  </r>
  <r>
    <s v="UP"/>
    <x v="0"/>
    <s v="CT"/>
    <n v="1"/>
    <n v="56"/>
    <n v="1.56"/>
    <m/>
    <m/>
    <m/>
    <m/>
  </r>
  <r>
    <s v="UP"/>
    <x v="0"/>
    <s v="CT"/>
    <n v="1"/>
    <n v="56"/>
    <n v="1.62"/>
    <m/>
    <m/>
    <m/>
    <m/>
  </r>
  <r>
    <s v="UP"/>
    <x v="0"/>
    <s v="CT"/>
    <n v="1"/>
    <n v="57"/>
    <n v="1.83"/>
    <m/>
    <m/>
    <m/>
    <m/>
  </r>
  <r>
    <s v="UP"/>
    <x v="0"/>
    <s v="CT"/>
    <n v="1"/>
    <n v="57"/>
    <n v="1.78"/>
    <m/>
    <m/>
    <m/>
    <m/>
  </r>
  <r>
    <s v="UP"/>
    <x v="0"/>
    <s v="CT"/>
    <n v="1"/>
    <n v="57"/>
    <n v="1.83"/>
    <m/>
    <m/>
    <m/>
    <m/>
  </r>
  <r>
    <s v="UP"/>
    <x v="0"/>
    <s v="CT"/>
    <n v="1"/>
    <n v="57"/>
    <n v="1.95"/>
    <m/>
    <m/>
    <m/>
    <m/>
  </r>
  <r>
    <s v="UP"/>
    <x v="0"/>
    <s v="CT"/>
    <n v="2"/>
    <n v="57"/>
    <n v="1.72"/>
    <m/>
    <m/>
    <m/>
    <m/>
  </r>
  <r>
    <s v="UP"/>
    <x v="0"/>
    <s v="CT"/>
    <n v="3"/>
    <n v="57"/>
    <n v="1.51"/>
    <m/>
    <m/>
    <m/>
    <m/>
  </r>
  <r>
    <s v="UP"/>
    <x v="0"/>
    <s v="CT"/>
    <n v="1"/>
    <n v="58"/>
    <n v="1.64"/>
    <m/>
    <m/>
    <m/>
    <m/>
  </r>
  <r>
    <s v="UP"/>
    <x v="0"/>
    <s v="CT"/>
    <n v="1"/>
    <n v="58"/>
    <n v="1.78"/>
    <m/>
    <m/>
    <m/>
    <m/>
  </r>
  <r>
    <s v="UP"/>
    <x v="0"/>
    <s v="CT"/>
    <n v="2"/>
    <n v="58"/>
    <n v="1.94"/>
    <m/>
    <m/>
    <m/>
    <m/>
  </r>
  <r>
    <s v="UP"/>
    <x v="0"/>
    <s v="CT"/>
    <n v="1"/>
    <n v="59"/>
    <n v="1.78"/>
    <m/>
    <m/>
    <m/>
    <m/>
  </r>
  <r>
    <s v="UP"/>
    <x v="0"/>
    <s v="CT"/>
    <n v="1"/>
    <n v="59"/>
    <n v="1.73"/>
    <m/>
    <m/>
    <m/>
    <m/>
  </r>
  <r>
    <s v="UP"/>
    <x v="0"/>
    <s v="CT"/>
    <n v="1"/>
    <n v="59"/>
    <n v="1.97"/>
    <m/>
    <m/>
    <m/>
    <m/>
  </r>
  <r>
    <s v="UP"/>
    <x v="0"/>
    <s v="CT"/>
    <n v="3"/>
    <n v="59"/>
    <n v="1.61"/>
    <m/>
    <m/>
    <m/>
    <m/>
  </r>
  <r>
    <s v="UP"/>
    <x v="0"/>
    <s v="CT"/>
    <n v="1"/>
    <n v="60"/>
    <n v="1.59"/>
    <m/>
    <m/>
    <m/>
    <m/>
  </r>
  <r>
    <s v="UP"/>
    <x v="0"/>
    <s v="CT"/>
    <n v="1"/>
    <n v="60"/>
    <n v="1.94"/>
    <m/>
    <m/>
    <m/>
    <m/>
  </r>
  <r>
    <s v="UP"/>
    <x v="0"/>
    <s v="CT"/>
    <n v="1"/>
    <n v="60"/>
    <n v="1.96"/>
    <m/>
    <m/>
    <m/>
    <m/>
  </r>
  <r>
    <s v="UP"/>
    <x v="0"/>
    <s v="CT"/>
    <n v="2"/>
    <n v="60"/>
    <n v="1.91"/>
    <m/>
    <m/>
    <m/>
    <m/>
  </r>
  <r>
    <s v="UP"/>
    <x v="0"/>
    <s v="CT"/>
    <n v="2"/>
    <n v="60"/>
    <n v="2.2000000000000002"/>
    <m/>
    <m/>
    <m/>
    <m/>
  </r>
  <r>
    <s v="UP"/>
    <x v="0"/>
    <s v="CT"/>
    <n v="1"/>
    <n v="61"/>
    <n v="2.0699999999999998"/>
    <m/>
    <m/>
    <m/>
    <m/>
  </r>
  <r>
    <s v="UP"/>
    <x v="0"/>
    <s v="CT"/>
    <n v="1"/>
    <n v="62"/>
    <n v="3.19"/>
    <m/>
    <m/>
    <m/>
    <m/>
  </r>
  <r>
    <s v="UP"/>
    <x v="0"/>
    <s v="CT"/>
    <n v="1"/>
    <n v="62"/>
    <n v="2.2200000000000002"/>
    <m/>
    <m/>
    <m/>
    <m/>
  </r>
  <r>
    <s v="UP"/>
    <x v="0"/>
    <s v="CT"/>
    <n v="1"/>
    <n v="62"/>
    <n v="2.19"/>
    <m/>
    <m/>
    <m/>
    <m/>
  </r>
  <r>
    <s v="UP"/>
    <x v="0"/>
    <s v="CT"/>
    <n v="3"/>
    <n v="62"/>
    <n v="1.99"/>
    <m/>
    <m/>
    <m/>
    <m/>
  </r>
  <r>
    <s v="UP"/>
    <x v="0"/>
    <s v="CT"/>
    <n v="1"/>
    <n v="63"/>
    <n v="2.21"/>
    <m/>
    <m/>
    <m/>
    <m/>
  </r>
  <r>
    <s v="UP"/>
    <x v="0"/>
    <s v="CT"/>
    <n v="1"/>
    <n v="63"/>
    <n v="2.29"/>
    <m/>
    <m/>
    <m/>
    <m/>
  </r>
  <r>
    <s v="UP"/>
    <x v="0"/>
    <s v="CT"/>
    <n v="3"/>
    <n v="63"/>
    <n v="2.68"/>
    <m/>
    <m/>
    <m/>
    <m/>
  </r>
  <r>
    <s v="UP"/>
    <x v="0"/>
    <s v="CT"/>
    <n v="1"/>
    <n v="64"/>
    <n v="2.61"/>
    <m/>
    <m/>
    <m/>
    <m/>
  </r>
  <r>
    <s v="UP"/>
    <x v="0"/>
    <s v="CT"/>
    <n v="1"/>
    <n v="64"/>
    <n v="2.37"/>
    <m/>
    <m/>
    <m/>
    <m/>
  </r>
  <r>
    <s v="UP"/>
    <x v="0"/>
    <s v="CT"/>
    <n v="1"/>
    <n v="64"/>
    <n v="2.66"/>
    <m/>
    <m/>
    <m/>
    <m/>
  </r>
  <r>
    <s v="UP"/>
    <x v="0"/>
    <s v="CT"/>
    <n v="1"/>
    <n v="64"/>
    <n v="2.17"/>
    <m/>
    <m/>
    <m/>
    <m/>
  </r>
  <r>
    <s v="UP"/>
    <x v="0"/>
    <s v="CT"/>
    <n v="2"/>
    <n v="64"/>
    <n v="2.35"/>
    <m/>
    <m/>
    <m/>
    <m/>
  </r>
  <r>
    <s v="UP"/>
    <x v="0"/>
    <s v="CT"/>
    <n v="1"/>
    <n v="65"/>
    <n v="2.68"/>
    <m/>
    <m/>
    <m/>
    <m/>
  </r>
  <r>
    <s v="UP"/>
    <x v="1"/>
    <s v="CT"/>
    <n v="1"/>
    <n v="65"/>
    <n v="2.41"/>
    <m/>
    <m/>
    <m/>
    <m/>
  </r>
  <r>
    <s v="UP"/>
    <x v="0"/>
    <s v="CT"/>
    <n v="1"/>
    <n v="65"/>
    <n v="2.41"/>
    <m/>
    <m/>
    <m/>
    <m/>
  </r>
  <r>
    <s v="UP"/>
    <x v="0"/>
    <s v="CT"/>
    <n v="1"/>
    <n v="65"/>
    <n v="2.5499999999999998"/>
    <m/>
    <m/>
    <m/>
    <m/>
  </r>
  <r>
    <s v="UP"/>
    <x v="0"/>
    <s v="CT"/>
    <n v="1"/>
    <n v="65"/>
    <n v="2.46"/>
    <m/>
    <m/>
    <m/>
    <m/>
  </r>
  <r>
    <s v="UP"/>
    <x v="1"/>
    <s v="CT"/>
    <n v="2"/>
    <n v="65"/>
    <n v="2.68"/>
    <m/>
    <m/>
    <m/>
    <m/>
  </r>
  <r>
    <s v="UP"/>
    <x v="0"/>
    <s v="CT"/>
    <n v="2"/>
    <n v="65"/>
    <n v="2.4700000000000002"/>
    <m/>
    <m/>
    <m/>
    <m/>
  </r>
  <r>
    <s v="UP"/>
    <x v="0"/>
    <s v="CT"/>
    <n v="2"/>
    <n v="65"/>
    <n v="3.2"/>
    <m/>
    <m/>
    <m/>
    <m/>
  </r>
  <r>
    <s v="UP"/>
    <x v="0"/>
    <s v="CT"/>
    <n v="1"/>
    <n v="66"/>
    <n v="2.7"/>
    <s v="end page 1b"/>
    <m/>
    <m/>
    <m/>
  </r>
  <r>
    <s v="UP"/>
    <x v="0"/>
    <s v="CT"/>
    <n v="1"/>
    <n v="66"/>
    <n v="2.75"/>
    <m/>
    <m/>
    <m/>
    <m/>
  </r>
  <r>
    <s v="UP"/>
    <x v="0"/>
    <s v="CT"/>
    <n v="1"/>
    <n v="66"/>
    <n v="2.63"/>
    <m/>
    <m/>
    <m/>
    <m/>
  </r>
  <r>
    <s v="UP"/>
    <x v="0"/>
    <s v="CT"/>
    <n v="1"/>
    <n v="66"/>
    <n v="2.44"/>
    <m/>
    <m/>
    <m/>
    <m/>
  </r>
  <r>
    <s v="UP"/>
    <x v="1"/>
    <s v="CT"/>
    <n v="2"/>
    <n v="66"/>
    <n v="2.59"/>
    <m/>
    <m/>
    <m/>
    <m/>
  </r>
  <r>
    <s v="UP"/>
    <x v="1"/>
    <s v="CT"/>
    <n v="3"/>
    <n v="66"/>
    <n v="2.62"/>
    <m/>
    <m/>
    <m/>
    <m/>
  </r>
  <r>
    <s v="UP"/>
    <x v="0"/>
    <s v="CT"/>
    <n v="1"/>
    <n v="67"/>
    <n v="2.5299999999999998"/>
    <m/>
    <m/>
    <m/>
    <m/>
  </r>
  <r>
    <s v="UP"/>
    <x v="0"/>
    <s v="CT"/>
    <n v="1"/>
    <n v="67"/>
    <n v="2.5499999999999998"/>
    <m/>
    <m/>
    <m/>
    <m/>
  </r>
  <r>
    <s v="UP"/>
    <x v="1"/>
    <s v="CT"/>
    <n v="1"/>
    <n v="67"/>
    <n v="2.83"/>
    <m/>
    <m/>
    <m/>
    <m/>
  </r>
  <r>
    <s v="UP"/>
    <x v="1"/>
    <s v="CT"/>
    <n v="2"/>
    <n v="67"/>
    <n v="3.5"/>
    <m/>
    <m/>
    <m/>
    <m/>
  </r>
  <r>
    <s v="UP"/>
    <x v="1"/>
    <s v="CT"/>
    <n v="1"/>
    <n v="68"/>
    <n v="2.81"/>
    <m/>
    <m/>
    <m/>
    <m/>
  </r>
  <r>
    <s v="UP"/>
    <x v="1"/>
    <s v="CT"/>
    <n v="1"/>
    <n v="68"/>
    <n v="2.95"/>
    <m/>
    <m/>
    <m/>
    <m/>
  </r>
  <r>
    <s v="UP"/>
    <x v="0"/>
    <s v="CT"/>
    <n v="1"/>
    <n v="69"/>
    <n v="2.92"/>
    <m/>
    <m/>
    <m/>
    <m/>
  </r>
  <r>
    <s v="UP"/>
    <x v="0"/>
    <s v="CT"/>
    <n v="1"/>
    <n v="69"/>
    <n v="2.73"/>
    <m/>
    <m/>
    <m/>
    <m/>
  </r>
  <r>
    <s v="UP"/>
    <x v="1"/>
    <s v="CT"/>
    <n v="2"/>
    <n v="69"/>
    <n v="3"/>
    <m/>
    <m/>
    <m/>
    <m/>
  </r>
  <r>
    <s v="UP"/>
    <x v="1"/>
    <s v="CT"/>
    <n v="1"/>
    <n v="70"/>
    <n v="3.24"/>
    <m/>
    <m/>
    <m/>
    <m/>
  </r>
  <r>
    <s v="UP"/>
    <x v="1"/>
    <s v="CT"/>
    <n v="1"/>
    <n v="70"/>
    <n v="2.94"/>
    <m/>
    <m/>
    <m/>
    <m/>
  </r>
  <r>
    <s v="UP"/>
    <x v="1"/>
    <s v="CT"/>
    <n v="1"/>
    <n v="70"/>
    <n v="2.88"/>
    <m/>
    <m/>
    <m/>
    <m/>
  </r>
  <r>
    <s v="UP"/>
    <x v="1"/>
    <s v="CT"/>
    <n v="1"/>
    <n v="70"/>
    <n v="3.1"/>
    <m/>
    <m/>
    <m/>
    <m/>
  </r>
  <r>
    <s v="UP"/>
    <x v="1"/>
    <s v="CT"/>
    <n v="2"/>
    <n v="70"/>
    <n v="3.06"/>
    <m/>
    <m/>
    <m/>
    <m/>
  </r>
  <r>
    <s v="UP"/>
    <x v="1"/>
    <s v="CT"/>
    <n v="2"/>
    <n v="70"/>
    <n v="2.91"/>
    <m/>
    <m/>
    <m/>
    <m/>
  </r>
  <r>
    <s v="UP"/>
    <x v="1"/>
    <s v="CT"/>
    <n v="1"/>
    <n v="71"/>
    <n v="3.19"/>
    <m/>
    <m/>
    <m/>
    <m/>
  </r>
  <r>
    <s v="UP"/>
    <x v="1"/>
    <s v="CT"/>
    <n v="1"/>
    <n v="71"/>
    <n v="3.19"/>
    <m/>
    <m/>
    <m/>
    <m/>
  </r>
  <r>
    <s v="UP"/>
    <x v="1"/>
    <s v="CT"/>
    <n v="2"/>
    <n v="71"/>
    <n v="3.09"/>
    <m/>
    <m/>
    <m/>
    <m/>
  </r>
  <r>
    <s v="UP"/>
    <x v="1"/>
    <s v="CT"/>
    <n v="1"/>
    <n v="72"/>
    <n v="3.83"/>
    <m/>
    <m/>
    <m/>
    <m/>
  </r>
  <r>
    <s v="UP"/>
    <x v="1"/>
    <s v="CT"/>
    <n v="1"/>
    <n v="72"/>
    <n v="3.43"/>
    <m/>
    <m/>
    <m/>
    <m/>
  </r>
  <r>
    <s v="UP"/>
    <x v="0"/>
    <s v="CT"/>
    <n v="1"/>
    <n v="72"/>
    <n v="4.95"/>
    <m/>
    <m/>
    <m/>
    <m/>
  </r>
  <r>
    <s v="UP"/>
    <x v="1"/>
    <s v="CT"/>
    <n v="2"/>
    <n v="72"/>
    <n v="3.49"/>
    <m/>
    <m/>
    <m/>
    <m/>
  </r>
  <r>
    <s v="UP"/>
    <x v="1"/>
    <s v="CT"/>
    <n v="2"/>
    <n v="72"/>
    <n v="3.45"/>
    <m/>
    <m/>
    <m/>
    <m/>
  </r>
  <r>
    <s v="UP"/>
    <x v="1"/>
    <s v="CT"/>
    <n v="3"/>
    <n v="72"/>
    <n v="3.09"/>
    <m/>
    <m/>
    <m/>
    <m/>
  </r>
  <r>
    <s v="UP"/>
    <x v="1"/>
    <s v="CT"/>
    <n v="1"/>
    <n v="73"/>
    <n v="3.52"/>
    <m/>
    <m/>
    <m/>
    <m/>
  </r>
  <r>
    <s v="UP"/>
    <x v="1"/>
    <s v="CT"/>
    <n v="2"/>
    <n v="73"/>
    <n v="3.49"/>
    <m/>
    <m/>
    <m/>
    <m/>
  </r>
  <r>
    <s v="UP"/>
    <x v="1"/>
    <s v="CT"/>
    <n v="2"/>
    <n v="73"/>
    <n v="3.47"/>
    <m/>
    <m/>
    <m/>
    <m/>
  </r>
  <r>
    <s v="UP"/>
    <x v="1"/>
    <s v="CT"/>
    <n v="2"/>
    <n v="73"/>
    <n v="3.65"/>
    <m/>
    <m/>
    <m/>
    <m/>
  </r>
  <r>
    <s v="UP"/>
    <x v="1"/>
    <s v="CT"/>
    <n v="1"/>
    <n v="74"/>
    <n v="3.53"/>
    <m/>
    <m/>
    <m/>
    <m/>
  </r>
  <r>
    <s v="UP"/>
    <x v="1"/>
    <s v="CT"/>
    <n v="1"/>
    <n v="74"/>
    <n v="3.54"/>
    <m/>
    <m/>
    <m/>
    <m/>
  </r>
  <r>
    <s v="UP"/>
    <x v="1"/>
    <s v="CT"/>
    <n v="1"/>
    <n v="74"/>
    <n v="3.71"/>
    <m/>
    <m/>
    <m/>
    <m/>
  </r>
  <r>
    <s v="UP"/>
    <x v="0"/>
    <s v="CT"/>
    <n v="1"/>
    <n v="74"/>
    <n v="3.48"/>
    <m/>
    <m/>
    <m/>
    <m/>
  </r>
  <r>
    <s v="UP"/>
    <x v="1"/>
    <s v="CT"/>
    <n v="2"/>
    <n v="74"/>
    <n v="3.82"/>
    <m/>
    <m/>
    <m/>
    <m/>
  </r>
  <r>
    <s v="UP"/>
    <x v="1"/>
    <s v="CT"/>
    <n v="1"/>
    <n v="75"/>
    <n v="3.75"/>
    <m/>
    <m/>
    <m/>
    <m/>
  </r>
  <r>
    <s v="UP"/>
    <x v="1"/>
    <s v="CT"/>
    <n v="1"/>
    <n v="75"/>
    <n v="3.83"/>
    <m/>
    <m/>
    <m/>
    <m/>
  </r>
  <r>
    <s v="UP"/>
    <x v="1"/>
    <s v="CT"/>
    <n v="1"/>
    <n v="75"/>
    <n v="3.93"/>
    <m/>
    <m/>
    <m/>
    <m/>
  </r>
  <r>
    <s v="UP"/>
    <x v="1"/>
    <s v="CT"/>
    <n v="2"/>
    <n v="75"/>
    <n v="4.59"/>
    <m/>
    <m/>
    <m/>
    <m/>
  </r>
  <r>
    <s v="UP"/>
    <x v="1"/>
    <s v="CT"/>
    <n v="1"/>
    <n v="76"/>
    <n v="3.84"/>
    <m/>
    <m/>
    <m/>
    <m/>
  </r>
  <r>
    <s v="UP"/>
    <x v="1"/>
    <s v="CT"/>
    <n v="1"/>
    <n v="76"/>
    <n v="3.91"/>
    <m/>
    <m/>
    <m/>
    <m/>
  </r>
  <r>
    <s v="UP"/>
    <x v="0"/>
    <s v="CT"/>
    <n v="1"/>
    <n v="77"/>
    <n v="5.21"/>
    <m/>
    <m/>
    <m/>
    <m/>
  </r>
  <r>
    <s v="UP"/>
    <x v="1"/>
    <s v="CT"/>
    <n v="1"/>
    <n v="77"/>
    <n v="4.12"/>
    <m/>
    <m/>
    <m/>
    <m/>
  </r>
  <r>
    <s v="UP"/>
    <x v="1"/>
    <s v="CT"/>
    <n v="3"/>
    <n v="78"/>
    <n v="4.57"/>
    <m/>
    <m/>
    <m/>
    <m/>
  </r>
  <r>
    <s v="UP"/>
    <x v="1"/>
    <s v="CT"/>
    <n v="1"/>
    <n v="79"/>
    <n v="4.3"/>
    <m/>
    <m/>
    <m/>
    <m/>
  </r>
  <r>
    <s v="UP"/>
    <x v="1"/>
    <s v="CT"/>
    <n v="1"/>
    <n v="84"/>
    <n v="5.94"/>
    <m/>
    <m/>
    <m/>
    <m/>
  </r>
  <r>
    <s v="UP"/>
    <x v="1"/>
    <s v="CT"/>
    <n v="1"/>
    <n v="99"/>
    <n v="7.73"/>
    <m/>
    <m/>
    <m/>
    <m/>
  </r>
  <r>
    <s v="UP"/>
    <x v="0"/>
    <s v="CT"/>
    <n v="1"/>
    <n v="100"/>
    <n v="12.89"/>
    <m/>
    <m/>
    <m/>
    <m/>
  </r>
  <r>
    <s v="UP"/>
    <x v="1"/>
    <s v="CT"/>
    <n v="1"/>
    <n v="101"/>
    <n v="8.25"/>
    <m/>
    <m/>
    <m/>
    <m/>
  </r>
  <r>
    <s v="UP"/>
    <x v="1"/>
    <s v="CT"/>
    <n v="1"/>
    <n v="105"/>
    <n v="12.65"/>
    <m/>
    <m/>
    <m/>
    <m/>
  </r>
  <r>
    <s v="UP"/>
    <x v="1"/>
    <s v="CT"/>
    <n v="2"/>
    <n v="106"/>
    <n v="12.13"/>
    <m/>
    <m/>
    <m/>
    <m/>
  </r>
  <r>
    <s v="UP"/>
    <x v="1"/>
    <s v="CT"/>
    <n v="1"/>
    <n v="107"/>
    <n v="11.34"/>
    <m/>
    <m/>
    <m/>
    <m/>
  </r>
  <r>
    <s v="UP"/>
    <x v="1"/>
    <s v="CT"/>
    <n v="2"/>
    <n v="107"/>
    <n v="12"/>
    <m/>
    <m/>
    <m/>
    <m/>
  </r>
  <r>
    <s v="UP"/>
    <x v="1"/>
    <s v="CT"/>
    <n v="2"/>
    <n v="109"/>
    <n v="10.75"/>
    <m/>
    <m/>
    <m/>
    <m/>
  </r>
  <r>
    <s v="UP"/>
    <x v="1"/>
    <s v="CT"/>
    <n v="1"/>
    <n v="110"/>
    <n v="12.88"/>
    <m/>
    <m/>
    <m/>
    <m/>
  </r>
  <r>
    <s v="UP"/>
    <x v="1"/>
    <s v="CT"/>
    <n v="1"/>
    <n v="111"/>
    <n v="12.35"/>
    <m/>
    <m/>
    <m/>
    <m/>
  </r>
  <r>
    <s v="UP"/>
    <x v="1"/>
    <s v="CT"/>
    <n v="1"/>
    <n v="111"/>
    <n v="12.4"/>
    <m/>
    <m/>
    <m/>
    <m/>
  </r>
  <r>
    <s v="UP"/>
    <x v="1"/>
    <s v="CT"/>
    <n v="1"/>
    <n v="112"/>
    <n v="11.46"/>
    <m/>
    <m/>
    <m/>
    <m/>
  </r>
  <r>
    <s v="UP"/>
    <x v="1"/>
    <s v="CT"/>
    <n v="1"/>
    <n v="113"/>
    <n v="13.67"/>
    <m/>
    <m/>
    <m/>
    <m/>
  </r>
  <r>
    <s v="UP"/>
    <x v="1"/>
    <s v="CT"/>
    <n v="1"/>
    <n v="115"/>
    <n v="14.81"/>
    <m/>
    <m/>
    <m/>
    <m/>
  </r>
  <r>
    <s v="UP"/>
    <x v="1"/>
    <s v="CT"/>
    <n v="1"/>
    <n v="115"/>
    <n v="13.54"/>
    <m/>
    <m/>
    <m/>
    <m/>
  </r>
  <r>
    <s v="UP"/>
    <x v="1"/>
    <s v="CT"/>
    <n v="1"/>
    <n v="116"/>
    <n v="13.65"/>
    <m/>
    <m/>
    <m/>
    <m/>
  </r>
  <r>
    <s v="UP"/>
    <x v="1"/>
    <s v="CT"/>
    <n v="1"/>
    <n v="117"/>
    <n v="14.67"/>
    <m/>
    <m/>
    <m/>
    <m/>
  </r>
  <r>
    <s v="UP"/>
    <x v="1"/>
    <s v="CT"/>
    <n v="1"/>
    <n v="120"/>
    <n v="14.17"/>
    <m/>
    <m/>
    <m/>
    <m/>
  </r>
  <r>
    <s v="UP"/>
    <x v="1"/>
    <s v="CT"/>
    <n v="1"/>
    <n v="123"/>
    <n v="16.48"/>
    <m/>
    <m/>
    <m/>
    <m/>
  </r>
  <r>
    <s v="UP"/>
    <x v="1"/>
    <s v="CT"/>
    <n v="1"/>
    <n v="123"/>
    <n v="16.18"/>
    <m/>
    <m/>
    <m/>
    <m/>
  </r>
  <r>
    <s v="UP"/>
    <x v="1"/>
    <s v="CT"/>
    <n v="1"/>
    <n v="125"/>
    <n v="16.2"/>
    <m/>
    <m/>
    <m/>
    <m/>
  </r>
  <r>
    <s v="UP"/>
    <x v="1"/>
    <s v="CT"/>
    <n v="1"/>
    <n v="125"/>
    <n v="19.12"/>
    <m/>
    <m/>
    <m/>
    <m/>
  </r>
  <r>
    <s v="UP"/>
    <x v="1"/>
    <s v="CT"/>
    <n v="1"/>
    <n v="125"/>
    <n v="15.66"/>
    <m/>
    <m/>
    <m/>
    <m/>
  </r>
  <r>
    <s v="UP"/>
    <x v="1"/>
    <s v="CT"/>
    <n v="1"/>
    <n v="134"/>
    <n v="22.33"/>
    <m/>
    <m/>
    <m/>
    <m/>
  </r>
  <r>
    <s v="UP"/>
    <x v="1"/>
    <s v="CT"/>
    <n v="1"/>
    <n v="135"/>
    <n v="19.79"/>
    <m/>
    <m/>
    <m/>
    <m/>
  </r>
  <r>
    <s v="UP"/>
    <x v="0"/>
    <s v="CT"/>
    <n v="1"/>
    <n v="135"/>
    <n v="21.63"/>
    <m/>
    <m/>
    <m/>
    <m/>
  </r>
  <r>
    <s v="UP"/>
    <x v="0"/>
    <s v="CT"/>
    <n v="1"/>
    <n v="136"/>
    <n v="23.98"/>
    <m/>
    <m/>
    <m/>
    <m/>
  </r>
  <r>
    <s v="UP"/>
    <x v="1"/>
    <s v="CT"/>
    <n v="1"/>
    <n v="143"/>
    <n v="27.46"/>
    <m/>
    <m/>
    <m/>
    <m/>
  </r>
  <r>
    <s v="UP"/>
    <x v="1"/>
    <s v="CT"/>
    <n v="1"/>
    <n v="152"/>
    <n v="31.09"/>
    <m/>
    <m/>
    <m/>
    <m/>
  </r>
  <r>
    <s v="UP"/>
    <x v="1"/>
    <s v="CT"/>
    <n v="2"/>
    <n v="153"/>
    <n v="32.6"/>
    <m/>
    <m/>
    <m/>
    <m/>
  </r>
  <r>
    <s v="UP"/>
    <x v="1"/>
    <s v="CT"/>
    <n v="1"/>
    <n v="156"/>
    <n v="33.049999999999997"/>
    <m/>
    <m/>
    <m/>
    <m/>
  </r>
  <r>
    <s v="UP"/>
    <x v="1"/>
    <s v="CT"/>
    <n v="1"/>
    <n v="166"/>
    <n v="36.71"/>
    <m/>
    <m/>
    <m/>
    <m/>
  </r>
  <r>
    <s v="UP"/>
    <x v="1"/>
    <s v="CT"/>
    <n v="2"/>
    <n v="171"/>
    <n v="47.68"/>
    <m/>
    <m/>
    <m/>
    <m/>
  </r>
  <r>
    <s v="UP"/>
    <x v="1"/>
    <s v="CT"/>
    <n v="2"/>
    <n v="173"/>
    <n v="45.2"/>
    <m/>
    <m/>
    <m/>
    <m/>
  </r>
  <r>
    <s v="UP"/>
    <x v="1"/>
    <s v="CT"/>
    <n v="1"/>
    <n v="177"/>
    <n v="50.21"/>
    <m/>
    <m/>
    <m/>
    <m/>
  </r>
  <r>
    <s v="UP"/>
    <x v="1"/>
    <s v="CT"/>
    <n v="2"/>
    <n v="184"/>
    <n v="58.98"/>
    <m/>
    <m/>
    <m/>
    <m/>
  </r>
  <r>
    <s v="UP"/>
    <x v="1"/>
    <s v="CT"/>
    <n v="3"/>
    <n v="196"/>
    <n v="72.59"/>
    <s v="pass 1 or 2 jumper??"/>
    <m/>
    <m/>
    <m/>
  </r>
  <r>
    <s v="UP"/>
    <x v="1"/>
    <s v="CT"/>
    <n v="1"/>
    <n v="203"/>
    <n v="64.069999999999993"/>
    <m/>
    <m/>
    <m/>
    <m/>
  </r>
  <r>
    <s v="UP"/>
    <x v="2"/>
    <s v="SAL"/>
    <n v="1"/>
    <n v="29"/>
    <n v="0.93"/>
    <n v="53"/>
    <m/>
    <m/>
    <m/>
  </r>
  <r>
    <s v="UP"/>
    <x v="2"/>
    <s v="SAL"/>
    <n v="3"/>
    <n v="29"/>
    <n v="1.2"/>
    <n v="55"/>
    <m/>
    <m/>
    <m/>
  </r>
  <r>
    <s v="UP"/>
    <x v="2"/>
    <s v="SAL"/>
    <n v="1"/>
    <n v="31"/>
    <n v="1.05"/>
    <n v="55"/>
    <m/>
    <m/>
    <m/>
  </r>
  <r>
    <s v="UP"/>
    <x v="2"/>
    <s v="SAL"/>
    <n v="3"/>
    <n v="33"/>
    <n v="1.35"/>
    <n v="58"/>
    <m/>
    <m/>
    <m/>
  </r>
  <r>
    <s v="UP"/>
    <x v="2"/>
    <s v="SAL"/>
    <n v="1"/>
    <n v="34"/>
    <n v="1.3"/>
    <n v="64"/>
    <m/>
    <m/>
    <m/>
  </r>
  <r>
    <s v="UP"/>
    <x v="2"/>
    <s v="SAL"/>
    <n v="3"/>
    <n v="34"/>
    <n v="1.37"/>
    <n v="62"/>
    <m/>
    <m/>
    <m/>
  </r>
  <r>
    <s v="UP"/>
    <x v="2"/>
    <s v="SAL"/>
    <n v="1"/>
    <n v="35"/>
    <n v="23.53"/>
    <n v="162"/>
    <m/>
    <m/>
    <m/>
  </r>
  <r>
    <s v="UP"/>
    <x v="2"/>
    <s v="SAL"/>
    <n v="3"/>
    <n v="37"/>
    <n v="1.73"/>
    <n v="65"/>
    <m/>
    <m/>
    <m/>
  </r>
  <r>
    <s v="UP"/>
    <x v="2"/>
    <s v="SAL"/>
    <n v="1"/>
    <n v="41"/>
    <n v="2.57"/>
    <n v="75"/>
    <m/>
    <m/>
    <m/>
  </r>
  <r>
    <s v="UP"/>
    <x v="2"/>
    <s v="SAL"/>
    <n v="2"/>
    <n v="42"/>
    <n v="3.42"/>
    <n v="73"/>
    <m/>
    <m/>
    <m/>
  </r>
  <r>
    <s v="UP"/>
    <x v="2"/>
    <s v="SAL"/>
    <n v="2"/>
    <n v="44"/>
    <n v="3.4"/>
    <n v="76"/>
    <m/>
    <m/>
    <m/>
  </r>
  <r>
    <s v="UP"/>
    <x v="2"/>
    <s v="SAL"/>
    <n v="2"/>
    <n v="45"/>
    <n v="5"/>
    <n v="80"/>
    <m/>
    <m/>
    <m/>
  </r>
  <r>
    <s v="UP"/>
    <x v="2"/>
    <s v="SAL"/>
    <n v="3"/>
    <n v="45"/>
    <n v="2.88"/>
    <n v="78"/>
    <m/>
    <m/>
    <m/>
  </r>
  <r>
    <s v="UP"/>
    <x v="2"/>
    <s v="SAL"/>
    <n v="1"/>
    <n v="46"/>
    <n v="3.76"/>
    <n v="80"/>
    <m/>
    <m/>
    <m/>
  </r>
  <r>
    <s v="UP"/>
    <x v="2"/>
    <s v="SAL"/>
    <n v="1"/>
    <n v="46"/>
    <n v="4.41"/>
    <n v="86"/>
    <m/>
    <m/>
    <m/>
  </r>
  <r>
    <s v="UP"/>
    <x v="2"/>
    <s v="SAL"/>
    <n v="2"/>
    <n v="46"/>
    <n v="4.3499999999999996"/>
    <n v="86"/>
    <m/>
    <m/>
    <m/>
  </r>
  <r>
    <s v="UP"/>
    <x v="2"/>
    <s v="SAL"/>
    <n v="1"/>
    <n v="47"/>
    <n v="4.07"/>
    <n v="88"/>
    <m/>
    <m/>
    <m/>
  </r>
  <r>
    <s v="UP"/>
    <x v="2"/>
    <s v="SAL"/>
    <n v="3"/>
    <n v="47"/>
    <n v="3.19"/>
    <n v="70"/>
    <m/>
    <m/>
    <m/>
  </r>
  <r>
    <s v="UP"/>
    <x v="2"/>
    <s v="SAL"/>
    <n v="1"/>
    <n v="49"/>
    <n v="4.53"/>
    <n v="93"/>
    <m/>
    <m/>
    <m/>
  </r>
  <r>
    <s v="UP"/>
    <x v="2"/>
    <s v="SAL"/>
    <n v="2"/>
    <n v="49"/>
    <n v="5.13"/>
    <n v="94"/>
    <m/>
    <m/>
    <m/>
  </r>
  <r>
    <s v="UP"/>
    <x v="2"/>
    <s v="SAL"/>
    <n v="3"/>
    <n v="49"/>
    <n v="4.5599999999999996"/>
    <n v="58"/>
    <m/>
    <m/>
    <m/>
  </r>
  <r>
    <s v="UP"/>
    <x v="2"/>
    <s v="SAL"/>
    <n v="1"/>
    <n v="50"/>
    <n v="4.49"/>
    <n v="93"/>
    <m/>
    <m/>
    <m/>
  </r>
  <r>
    <s v="UP"/>
    <x v="2"/>
    <s v="SAL"/>
    <n v="1"/>
    <n v="50"/>
    <n v="4.8600000000000003"/>
    <n v="94"/>
    <m/>
    <m/>
    <m/>
  </r>
  <r>
    <s v="UP"/>
    <x v="2"/>
    <s v="SAL"/>
    <n v="2"/>
    <n v="50"/>
    <n v="5.19"/>
    <n v="95"/>
    <m/>
    <m/>
    <m/>
  </r>
  <r>
    <s v="UP"/>
    <x v="2"/>
    <s v="SAL"/>
    <n v="2"/>
    <n v="50"/>
    <n v="4.6399999999999997"/>
    <n v="92"/>
    <m/>
    <m/>
    <m/>
  </r>
  <r>
    <s v="UP"/>
    <x v="2"/>
    <s v="SAL"/>
    <n v="2"/>
    <n v="50"/>
    <n v="5.0599999999999996"/>
    <n v="95"/>
    <m/>
    <m/>
    <m/>
  </r>
  <r>
    <s v="UP"/>
    <x v="2"/>
    <s v="SAL"/>
    <n v="2"/>
    <n v="51"/>
    <n v="5.2"/>
    <n v="92"/>
    <m/>
    <m/>
    <m/>
  </r>
  <r>
    <s v="UP"/>
    <x v="2"/>
    <s v="SAL"/>
    <n v="1"/>
    <n v="53"/>
    <n v="6.52"/>
    <n v="96"/>
    <m/>
    <m/>
    <m/>
  </r>
  <r>
    <s v="UP"/>
    <x v="2"/>
    <s v="SAL"/>
    <n v="2"/>
    <n v="53"/>
    <n v="6.61"/>
    <n v="93"/>
    <m/>
    <m/>
    <m/>
  </r>
  <r>
    <s v="UP"/>
    <x v="2"/>
    <s v="SAL"/>
    <n v="2"/>
    <n v="54"/>
    <n v="7.01"/>
    <n v="103"/>
    <m/>
    <m/>
    <m/>
  </r>
  <r>
    <s v="UP"/>
    <x v="2"/>
    <s v="SAL"/>
    <n v="1"/>
    <n v="55"/>
    <n v="6.59"/>
    <n v="101"/>
    <m/>
    <m/>
    <m/>
  </r>
  <r>
    <s v="UP"/>
    <x v="2"/>
    <s v="SAL"/>
    <n v="2"/>
    <n v="55"/>
    <n v="8.7200000000000006"/>
    <n v="111"/>
    <m/>
    <m/>
    <m/>
  </r>
  <r>
    <s v="UP"/>
    <x v="2"/>
    <s v="SAL"/>
    <n v="2"/>
    <n v="55"/>
    <n v="6.45"/>
    <n v="104"/>
    <m/>
    <m/>
    <m/>
  </r>
  <r>
    <s v="UP"/>
    <x v="2"/>
    <s v="SAL"/>
    <n v="3"/>
    <n v="55"/>
    <n v="5.71"/>
    <n v="98"/>
    <m/>
    <m/>
    <m/>
  </r>
  <r>
    <s v="UP"/>
    <x v="2"/>
    <s v="SAL"/>
    <n v="1"/>
    <n v="56"/>
    <n v="6.82"/>
    <n v="106"/>
    <m/>
    <m/>
    <m/>
  </r>
  <r>
    <s v="UP"/>
    <x v="2"/>
    <s v="SAL"/>
    <n v="1"/>
    <n v="57"/>
    <n v="8.81"/>
    <n v="106"/>
    <m/>
    <m/>
    <m/>
  </r>
  <r>
    <s v="UP"/>
    <x v="2"/>
    <s v="SAL"/>
    <n v="1"/>
    <n v="57"/>
    <n v="6.71"/>
    <n v="99"/>
    <m/>
    <m/>
    <m/>
  </r>
  <r>
    <s v="UP"/>
    <x v="2"/>
    <s v="SAL"/>
    <n v="1"/>
    <n v="58"/>
    <n v="6.65"/>
    <n v="106"/>
    <m/>
    <m/>
    <m/>
  </r>
  <r>
    <s v="UP"/>
    <x v="2"/>
    <s v="SAL"/>
    <n v="2"/>
    <n v="58"/>
    <n v="9.15"/>
    <n v="110"/>
    <m/>
    <m/>
    <m/>
  </r>
  <r>
    <s v="UP"/>
    <x v="2"/>
    <s v="SAL"/>
    <n v="2"/>
    <n v="58"/>
    <n v="7.51"/>
    <n v="107"/>
    <m/>
    <m/>
    <m/>
  </r>
  <r>
    <s v="UP"/>
    <x v="2"/>
    <s v="SAL"/>
    <n v="3"/>
    <n v="58"/>
    <n v="7.22"/>
    <n v="105"/>
    <m/>
    <m/>
    <m/>
  </r>
  <r>
    <s v="UP"/>
    <x v="2"/>
    <s v="SAL"/>
    <n v="1"/>
    <n v="59"/>
    <n v="7.23"/>
    <n v="90"/>
    <m/>
    <m/>
    <m/>
  </r>
  <r>
    <s v="UP"/>
    <x v="2"/>
    <s v="SAL"/>
    <n v="3"/>
    <n v="59"/>
    <n v="6.43"/>
    <n v="105"/>
    <m/>
    <m/>
    <m/>
  </r>
  <r>
    <s v="UP"/>
    <x v="2"/>
    <s v="SAL"/>
    <n v="3"/>
    <n v="59"/>
    <n v="6.73"/>
    <n v="105"/>
    <m/>
    <m/>
    <m/>
  </r>
  <r>
    <s v="UP"/>
    <x v="2"/>
    <s v="SAL"/>
    <n v="1"/>
    <n v="60"/>
    <n v="8.2200000000000006"/>
    <n v="108"/>
    <m/>
    <m/>
    <m/>
  </r>
  <r>
    <s v="UP"/>
    <x v="2"/>
    <s v="SAL"/>
    <n v="1"/>
    <n v="60"/>
    <n v="7.92"/>
    <n v="107"/>
    <m/>
    <m/>
    <m/>
  </r>
  <r>
    <s v="UP"/>
    <x v="2"/>
    <s v="SAL"/>
    <n v="1"/>
    <n v="60"/>
    <n v="10.63"/>
    <n v="122"/>
    <m/>
    <m/>
    <m/>
  </r>
  <r>
    <s v="UP"/>
    <x v="2"/>
    <s v="SAL"/>
    <n v="3"/>
    <n v="60"/>
    <n v="7.27"/>
    <n v="107"/>
    <m/>
    <m/>
    <m/>
  </r>
  <r>
    <s v="UP"/>
    <x v="2"/>
    <s v="SAL"/>
    <n v="1"/>
    <n v="61"/>
    <n v="11.99"/>
    <n v="114"/>
    <m/>
    <m/>
    <m/>
  </r>
  <r>
    <s v="UP"/>
    <x v="2"/>
    <s v="SAL"/>
    <n v="1"/>
    <n v="62"/>
    <n v="8.84"/>
    <n v="113"/>
    <m/>
    <m/>
    <m/>
  </r>
  <r>
    <s v="UP"/>
    <x v="4"/>
    <s v="SAL"/>
    <n v="1"/>
    <n v="62"/>
    <n v="3.18"/>
    <n v="124"/>
    <m/>
    <m/>
    <m/>
  </r>
  <r>
    <s v="UP"/>
    <x v="2"/>
    <s v="SAL"/>
    <n v="1"/>
    <n v="62"/>
    <n v="10.5"/>
    <n v="118"/>
    <m/>
    <m/>
    <m/>
  </r>
  <r>
    <s v="UP"/>
    <x v="2"/>
    <s v="SAL"/>
    <n v="3"/>
    <n v="62"/>
    <n v="7.79"/>
    <n v="103"/>
    <m/>
    <m/>
    <m/>
  </r>
  <r>
    <s v="UP"/>
    <x v="2"/>
    <s v="SAL"/>
    <n v="2"/>
    <n v="63"/>
    <n v="11.09"/>
    <n v="119"/>
    <m/>
    <m/>
    <m/>
  </r>
  <r>
    <s v="UP"/>
    <x v="2"/>
    <s v="SAL"/>
    <n v="2"/>
    <n v="64"/>
    <n v="10.57"/>
    <n v="113"/>
    <m/>
    <m/>
    <m/>
  </r>
  <r>
    <s v="UP"/>
    <x v="2"/>
    <s v="SAL"/>
    <n v="1"/>
    <n v="65"/>
    <n v="12.85"/>
    <n v="119"/>
    <m/>
    <m/>
    <m/>
  </r>
  <r>
    <s v="UP"/>
    <x v="2"/>
    <s v="SAL"/>
    <n v="1"/>
    <n v="65"/>
    <n v="10.95"/>
    <n v="118"/>
    <m/>
    <m/>
    <m/>
  </r>
  <r>
    <s v="UP"/>
    <x v="2"/>
    <s v="SAL"/>
    <n v="2"/>
    <n v="65"/>
    <n v="11.98"/>
    <n v="117"/>
    <m/>
    <m/>
    <m/>
  </r>
  <r>
    <s v="UP"/>
    <x v="2"/>
    <s v="SAL"/>
    <n v="2"/>
    <n v="65"/>
    <n v="10.32"/>
    <n v="121"/>
    <m/>
    <m/>
    <m/>
  </r>
  <r>
    <s v="UP"/>
    <x v="2"/>
    <s v="SAL"/>
    <n v="2"/>
    <n v="67"/>
    <n v="11.58"/>
    <n v="123"/>
    <m/>
    <m/>
    <m/>
  </r>
  <r>
    <s v="UP"/>
    <x v="2"/>
    <s v="SAL"/>
    <n v="3"/>
    <n v="68"/>
    <n v="11.71"/>
    <n v="118"/>
    <m/>
    <m/>
    <m/>
  </r>
  <r>
    <s v="UP"/>
    <x v="2"/>
    <s v="SAL"/>
    <n v="2"/>
    <n v="69"/>
    <n v="12.03"/>
    <n v="120"/>
    <m/>
    <m/>
    <m/>
  </r>
  <r>
    <s v="UP"/>
    <x v="2"/>
    <s v="SAL"/>
    <n v="3"/>
    <n v="69"/>
    <n v="9.0500000000000007"/>
    <n v="107"/>
    <m/>
    <m/>
    <m/>
  </r>
  <r>
    <s v="UP"/>
    <x v="2"/>
    <s v="SAL"/>
    <n v="1"/>
    <n v="70"/>
    <n v="12.21"/>
    <n v="128"/>
    <m/>
    <m/>
    <m/>
  </r>
  <r>
    <s v="UP"/>
    <x v="2"/>
    <s v="SAL"/>
    <n v="2"/>
    <n v="70"/>
    <n v="13.69"/>
    <n v="128"/>
    <m/>
    <m/>
    <m/>
  </r>
  <r>
    <s v="UP"/>
    <x v="2"/>
    <s v="SAL"/>
    <n v="3"/>
    <n v="79"/>
    <n v="13.46"/>
    <n v="132"/>
    <m/>
    <m/>
    <m/>
  </r>
  <r>
    <s v="UP"/>
    <x v="2"/>
    <s v="SAL"/>
    <n v="3"/>
    <n v="79"/>
    <n v="12.75"/>
    <n v="121"/>
    <m/>
    <m/>
    <m/>
  </r>
  <r>
    <s v="UP"/>
    <x v="2"/>
    <s v="SAL"/>
    <n v="3"/>
    <n v="79"/>
    <n v="13.22"/>
    <n v="132"/>
    <m/>
    <m/>
    <m/>
  </r>
  <r>
    <s v="UP"/>
    <x v="2"/>
    <s v="SAL"/>
    <n v="3"/>
    <n v="79"/>
    <n v="11.93"/>
    <n v="129"/>
    <m/>
    <m/>
    <m/>
  </r>
  <r>
    <s v="UP"/>
    <x v="2"/>
    <s v="SAL"/>
    <n v="3"/>
    <n v="81"/>
    <n v="14.9"/>
    <n v="130"/>
    <m/>
    <m/>
    <m/>
  </r>
  <r>
    <s v="UP"/>
    <x v="2"/>
    <s v="SAL"/>
    <n v="2"/>
    <n v="94"/>
    <n v="37.76"/>
    <n v="173"/>
    <m/>
    <m/>
    <m/>
  </r>
  <r>
    <s v="UP"/>
    <x v="2"/>
    <s v="SAL"/>
    <n v="1"/>
    <n v="150"/>
    <n v="93.69"/>
    <n v="230"/>
    <m/>
    <m/>
    <m/>
  </r>
  <r>
    <s v="UP"/>
    <x v="3"/>
    <s v="SC"/>
    <n v="2"/>
    <n v="42"/>
    <n v="1"/>
    <m/>
    <m/>
    <m/>
    <m/>
  </r>
  <r>
    <s v="UP"/>
    <x v="3"/>
    <s v="SC"/>
    <n v="2"/>
    <n v="45"/>
    <n v="1.23"/>
    <m/>
    <m/>
    <m/>
    <m/>
  </r>
  <r>
    <s v="UP"/>
    <x v="3"/>
    <s v="SC"/>
    <n v="3"/>
    <n v="47"/>
    <n v="1.07"/>
    <m/>
    <m/>
    <m/>
    <m/>
  </r>
  <r>
    <s v="UP"/>
    <x v="3"/>
    <s v="SC"/>
    <n v="1"/>
    <n v="48"/>
    <n v="1.3"/>
    <m/>
    <m/>
    <m/>
    <m/>
  </r>
  <r>
    <s v="UP"/>
    <x v="3"/>
    <s v="SC"/>
    <n v="2"/>
    <n v="48"/>
    <n v="0.81"/>
    <m/>
    <m/>
    <m/>
    <m/>
  </r>
  <r>
    <s v="UP"/>
    <x v="3"/>
    <s v="SC"/>
    <n v="2"/>
    <n v="48"/>
    <n v="0.92"/>
    <m/>
    <m/>
    <m/>
    <m/>
  </r>
  <r>
    <s v="UP"/>
    <x v="3"/>
    <s v="SC"/>
    <n v="2"/>
    <n v="49"/>
    <n v="1.05"/>
    <m/>
    <m/>
    <m/>
    <m/>
  </r>
  <r>
    <s v="UP"/>
    <x v="3"/>
    <s v="SC"/>
    <n v="3"/>
    <n v="49"/>
    <n v="1.3"/>
    <m/>
    <m/>
    <m/>
    <m/>
  </r>
  <r>
    <s v="UP"/>
    <x v="3"/>
    <s v="SC"/>
    <n v="3"/>
    <n v="49"/>
    <n v="1.51"/>
    <m/>
    <m/>
    <m/>
    <m/>
  </r>
  <r>
    <s v="UP"/>
    <x v="3"/>
    <s v="SC"/>
    <n v="3"/>
    <n v="49"/>
    <n v="2.16"/>
    <m/>
    <m/>
    <m/>
    <m/>
  </r>
  <r>
    <s v="UP"/>
    <x v="3"/>
    <s v="SC"/>
    <n v="1"/>
    <n v="50"/>
    <n v="2.1"/>
    <m/>
    <m/>
    <m/>
    <m/>
  </r>
  <r>
    <s v="UP"/>
    <x v="3"/>
    <s v="SC"/>
    <n v="1"/>
    <n v="50"/>
    <n v="1.44"/>
    <m/>
    <m/>
    <m/>
    <m/>
  </r>
  <r>
    <s v="UP"/>
    <x v="3"/>
    <s v="SC"/>
    <n v="1"/>
    <n v="50"/>
    <n v="1.32"/>
    <m/>
    <m/>
    <m/>
    <m/>
  </r>
  <r>
    <s v="UP"/>
    <x v="3"/>
    <s v="SC"/>
    <n v="1"/>
    <n v="50"/>
    <n v="1.28"/>
    <m/>
    <m/>
    <m/>
    <m/>
  </r>
  <r>
    <s v="UP"/>
    <x v="3"/>
    <s v="SC"/>
    <n v="2"/>
    <n v="50"/>
    <n v="1.39"/>
    <m/>
    <m/>
    <m/>
    <m/>
  </r>
  <r>
    <s v="UP"/>
    <x v="3"/>
    <s v="SC"/>
    <n v="1"/>
    <n v="51"/>
    <n v="1.1599999999999999"/>
    <m/>
    <m/>
    <m/>
    <m/>
  </r>
  <r>
    <s v="UP"/>
    <x v="3"/>
    <s v="SC"/>
    <n v="1"/>
    <n v="51"/>
    <n v="1.6"/>
    <m/>
    <m/>
    <m/>
    <m/>
  </r>
  <r>
    <s v="UP"/>
    <x v="3"/>
    <s v="SC"/>
    <n v="3"/>
    <n v="51"/>
    <n v="1.34"/>
    <m/>
    <m/>
    <m/>
    <m/>
  </r>
  <r>
    <s v="UP"/>
    <x v="3"/>
    <s v="SC"/>
    <n v="1"/>
    <n v="52"/>
    <n v="1.51"/>
    <m/>
    <m/>
    <m/>
    <m/>
  </r>
  <r>
    <s v="UP"/>
    <x v="3"/>
    <s v="SC"/>
    <n v="1"/>
    <n v="52"/>
    <n v="1.32"/>
    <m/>
    <m/>
    <m/>
    <m/>
  </r>
  <r>
    <s v="UP"/>
    <x v="3"/>
    <s v="SC"/>
    <n v="1"/>
    <n v="52"/>
    <n v="1.37"/>
    <m/>
    <m/>
    <m/>
    <m/>
  </r>
  <r>
    <s v="UP"/>
    <x v="3"/>
    <s v="SC"/>
    <n v="3"/>
    <n v="52"/>
    <n v="1.37"/>
    <m/>
    <m/>
    <m/>
    <m/>
  </r>
  <r>
    <s v="UP"/>
    <x v="3"/>
    <s v="SC"/>
    <n v="3"/>
    <n v="52"/>
    <n v="1.43"/>
    <m/>
    <m/>
    <m/>
    <m/>
  </r>
  <r>
    <s v="UP"/>
    <x v="3"/>
    <s v="SC"/>
    <n v="1"/>
    <n v="53"/>
    <n v="1.59"/>
    <m/>
    <m/>
    <m/>
    <m/>
  </r>
  <r>
    <s v="UP"/>
    <x v="3"/>
    <s v="SC"/>
    <n v="2"/>
    <n v="53"/>
    <n v="1.5"/>
    <m/>
    <m/>
    <m/>
    <m/>
  </r>
  <r>
    <s v="UP"/>
    <x v="3"/>
    <s v="SC"/>
    <n v="3"/>
    <n v="53"/>
    <n v="1.35"/>
    <m/>
    <m/>
    <m/>
    <m/>
  </r>
  <r>
    <s v="UP"/>
    <x v="3"/>
    <s v="SC"/>
    <n v="3"/>
    <n v="53"/>
    <n v="1.81"/>
    <m/>
    <m/>
    <m/>
    <m/>
  </r>
  <r>
    <s v="UP"/>
    <x v="3"/>
    <s v="SC"/>
    <n v="3"/>
    <n v="54"/>
    <n v="1.5"/>
    <m/>
    <m/>
    <m/>
    <m/>
  </r>
  <r>
    <s v="UP"/>
    <x v="3"/>
    <s v="SC"/>
    <n v="3"/>
    <n v="54"/>
    <n v="1.73"/>
    <m/>
    <m/>
    <m/>
    <m/>
  </r>
  <r>
    <s v="UP"/>
    <x v="3"/>
    <s v="SC"/>
    <n v="1"/>
    <n v="55"/>
    <n v="1.95"/>
    <m/>
    <m/>
    <m/>
    <m/>
  </r>
  <r>
    <s v="UP"/>
    <x v="3"/>
    <s v="SC"/>
    <n v="2"/>
    <n v="55"/>
    <n v="2.81"/>
    <m/>
    <m/>
    <m/>
    <m/>
  </r>
  <r>
    <s v="UP"/>
    <x v="3"/>
    <s v="SC"/>
    <n v="1"/>
    <n v="56"/>
    <n v="1.98"/>
    <m/>
    <m/>
    <m/>
    <m/>
  </r>
  <r>
    <s v="UP"/>
    <x v="3"/>
    <s v="SC"/>
    <n v="2"/>
    <n v="56"/>
    <n v="2.1"/>
    <m/>
    <m/>
    <m/>
    <m/>
  </r>
  <r>
    <s v="UP"/>
    <x v="3"/>
    <s v="SC"/>
    <n v="2"/>
    <n v="56"/>
    <n v="1.89"/>
    <m/>
    <m/>
    <m/>
    <m/>
  </r>
  <r>
    <s v="UP"/>
    <x v="3"/>
    <s v="SC"/>
    <n v="2"/>
    <n v="57"/>
    <n v="1.99"/>
    <m/>
    <m/>
    <m/>
    <m/>
  </r>
  <r>
    <s v="UP"/>
    <x v="3"/>
    <s v="SC"/>
    <n v="2"/>
    <n v="57"/>
    <n v="2.13"/>
    <m/>
    <m/>
    <m/>
    <m/>
  </r>
  <r>
    <s v="UP"/>
    <x v="3"/>
    <s v="SC"/>
    <n v="2"/>
    <n v="57"/>
    <n v="2.31"/>
    <m/>
    <m/>
    <m/>
    <m/>
  </r>
  <r>
    <s v="UP"/>
    <x v="3"/>
    <s v="SC"/>
    <n v="1"/>
    <n v="58"/>
    <n v="2.15"/>
    <m/>
    <m/>
    <m/>
    <m/>
  </r>
  <r>
    <s v="UP"/>
    <x v="3"/>
    <s v="SC"/>
    <n v="1"/>
    <n v="59"/>
    <n v="2.85"/>
    <m/>
    <m/>
    <m/>
    <m/>
  </r>
  <r>
    <s v="UP"/>
    <x v="3"/>
    <s v="SC"/>
    <n v="1"/>
    <n v="59"/>
    <n v="2.2400000000000002"/>
    <m/>
    <m/>
    <m/>
    <m/>
  </r>
  <r>
    <s v="UP"/>
    <x v="3"/>
    <s v="SC"/>
    <n v="1"/>
    <n v="60"/>
    <n v="2.74"/>
    <m/>
    <m/>
    <m/>
    <m/>
  </r>
  <r>
    <s v="UP"/>
    <x v="3"/>
    <s v="SC"/>
    <n v="1"/>
    <n v="60"/>
    <n v="3.37"/>
    <m/>
    <m/>
    <m/>
    <m/>
  </r>
  <r>
    <s v="UP"/>
    <x v="3"/>
    <s v="SC"/>
    <n v="1"/>
    <n v="60"/>
    <n v="2.4500000000000002"/>
    <m/>
    <m/>
    <m/>
    <m/>
  </r>
  <r>
    <s v="UP"/>
    <x v="3"/>
    <s v="SC"/>
    <n v="1"/>
    <n v="60"/>
    <n v="2.2400000000000002"/>
    <m/>
    <m/>
    <m/>
    <m/>
  </r>
  <r>
    <s v="UP"/>
    <x v="3"/>
    <s v="SC"/>
    <n v="1"/>
    <n v="60"/>
    <n v="2.23"/>
    <m/>
    <m/>
    <m/>
    <m/>
  </r>
  <r>
    <s v="UP"/>
    <x v="3"/>
    <s v="SC"/>
    <n v="2"/>
    <n v="60"/>
    <n v="2.35"/>
    <m/>
    <m/>
    <m/>
    <m/>
  </r>
  <r>
    <s v="UP"/>
    <x v="3"/>
    <s v="SC"/>
    <n v="2"/>
    <n v="60"/>
    <n v="2.19"/>
    <m/>
    <m/>
    <m/>
    <m/>
  </r>
  <r>
    <s v="UP"/>
    <x v="3"/>
    <s v="SC"/>
    <n v="3"/>
    <n v="60"/>
    <n v="2.2400000000000002"/>
    <m/>
    <m/>
    <m/>
    <m/>
  </r>
  <r>
    <s v="UP"/>
    <x v="3"/>
    <s v="SC"/>
    <n v="2"/>
    <n v="61"/>
    <n v="2.61"/>
    <m/>
    <m/>
    <m/>
    <m/>
  </r>
  <r>
    <s v="UP"/>
    <x v="3"/>
    <s v="SC"/>
    <n v="1"/>
    <n v="62"/>
    <n v="2.46"/>
    <m/>
    <m/>
    <m/>
    <m/>
  </r>
  <r>
    <s v="UP"/>
    <x v="3"/>
    <s v="SC"/>
    <n v="1"/>
    <n v="63"/>
    <n v="2.66"/>
    <m/>
    <m/>
    <m/>
    <m/>
  </r>
  <r>
    <s v="UP"/>
    <x v="3"/>
    <s v="SC"/>
    <n v="2"/>
    <n v="63"/>
    <n v="3.64"/>
    <m/>
    <m/>
    <m/>
    <m/>
  </r>
  <r>
    <s v="UP"/>
    <x v="3"/>
    <s v="SC"/>
    <n v="1"/>
    <n v="64"/>
    <n v="3.11"/>
    <m/>
    <m/>
    <m/>
    <m/>
  </r>
  <r>
    <s v="UP"/>
    <x v="3"/>
    <s v="SC"/>
    <n v="3"/>
    <n v="64"/>
    <n v="2.94"/>
    <m/>
    <m/>
    <m/>
    <m/>
  </r>
  <r>
    <s v="UP"/>
    <x v="3"/>
    <s v="SC"/>
    <n v="1"/>
    <n v="65"/>
    <n v="3.3"/>
    <m/>
    <m/>
    <m/>
    <m/>
  </r>
  <r>
    <s v="UP"/>
    <x v="3"/>
    <s v="SC"/>
    <n v="1"/>
    <n v="65"/>
    <n v="3.16"/>
    <m/>
    <m/>
    <m/>
    <m/>
  </r>
  <r>
    <s v="UP"/>
    <x v="3"/>
    <s v="SC"/>
    <n v="1"/>
    <n v="65"/>
    <n v="3.46"/>
    <m/>
    <m/>
    <m/>
    <m/>
  </r>
  <r>
    <s v="UP"/>
    <x v="3"/>
    <s v="SC"/>
    <n v="1"/>
    <n v="65"/>
    <n v="3.02"/>
    <m/>
    <m/>
    <m/>
    <m/>
  </r>
  <r>
    <s v="UP"/>
    <x v="3"/>
    <s v="SC"/>
    <n v="2"/>
    <n v="65"/>
    <n v="3.7"/>
    <m/>
    <m/>
    <m/>
    <m/>
  </r>
  <r>
    <s v="UP"/>
    <x v="3"/>
    <s v="SC"/>
    <n v="2"/>
    <n v="65"/>
    <n v="3.58"/>
    <m/>
    <m/>
    <m/>
    <m/>
  </r>
  <r>
    <s v="UP"/>
    <x v="3"/>
    <s v="SC"/>
    <n v="3"/>
    <n v="65"/>
    <n v="2.7"/>
    <m/>
    <m/>
    <m/>
    <m/>
  </r>
  <r>
    <s v="UP"/>
    <x v="3"/>
    <s v="SC"/>
    <n v="1"/>
    <n v="66"/>
    <n v="2.63"/>
    <m/>
    <m/>
    <m/>
    <m/>
  </r>
  <r>
    <s v="UP"/>
    <x v="3"/>
    <s v="SC"/>
    <n v="1"/>
    <n v="66"/>
    <n v="3.22"/>
    <m/>
    <m/>
    <m/>
    <m/>
  </r>
  <r>
    <s v="UP"/>
    <x v="3"/>
    <s v="SC"/>
    <n v="1"/>
    <n v="66"/>
    <n v="3.45"/>
    <m/>
    <m/>
    <m/>
    <m/>
  </r>
  <r>
    <s v="UP"/>
    <x v="3"/>
    <s v="SC"/>
    <n v="3"/>
    <n v="66"/>
    <n v="3.44"/>
    <m/>
    <m/>
    <m/>
    <m/>
  </r>
  <r>
    <s v="UP"/>
    <x v="3"/>
    <s v="SC"/>
    <n v="2"/>
    <n v="67"/>
    <n v="3.6"/>
    <m/>
    <m/>
    <m/>
    <m/>
  </r>
  <r>
    <s v="UP"/>
    <x v="3"/>
    <s v="SC"/>
    <n v="2"/>
    <n v="67"/>
    <n v="3.35"/>
    <m/>
    <m/>
    <m/>
    <m/>
  </r>
  <r>
    <s v="UP"/>
    <x v="3"/>
    <s v="SC"/>
    <n v="1"/>
    <n v="68"/>
    <n v="3.65"/>
    <m/>
    <m/>
    <m/>
    <m/>
  </r>
  <r>
    <s v="UP"/>
    <x v="3"/>
    <s v="SC"/>
    <n v="1"/>
    <n v="68"/>
    <n v="3.04"/>
    <m/>
    <m/>
    <m/>
    <m/>
  </r>
  <r>
    <s v="UP"/>
    <x v="3"/>
    <s v="SC"/>
    <n v="1"/>
    <n v="69"/>
    <n v="3.75"/>
    <m/>
    <m/>
    <m/>
    <m/>
  </r>
  <r>
    <s v="UP"/>
    <x v="3"/>
    <s v="SC"/>
    <n v="3"/>
    <n v="69"/>
    <n v="4.0599999999999996"/>
    <m/>
    <m/>
    <m/>
    <m/>
  </r>
  <r>
    <s v="UP"/>
    <x v="3"/>
    <s v="SC"/>
    <n v="1"/>
    <n v="70"/>
    <n v="3.87"/>
    <m/>
    <m/>
    <m/>
    <m/>
  </r>
  <r>
    <s v="UP"/>
    <x v="3"/>
    <s v="SC"/>
    <n v="1"/>
    <n v="70"/>
    <n v="3.81"/>
    <s v="end of page 1a"/>
    <m/>
    <m/>
    <m/>
  </r>
  <r>
    <s v="UP"/>
    <x v="3"/>
    <s v="SC"/>
    <n v="1"/>
    <n v="70"/>
    <n v="3.29"/>
    <m/>
    <m/>
    <m/>
    <m/>
  </r>
  <r>
    <s v="UP"/>
    <x v="3"/>
    <s v="SC"/>
    <n v="1"/>
    <n v="70"/>
    <n v="3.65"/>
    <m/>
    <m/>
    <m/>
    <m/>
  </r>
  <r>
    <s v="UP"/>
    <x v="3"/>
    <s v="SC"/>
    <n v="1"/>
    <n v="70"/>
    <n v="3.75"/>
    <m/>
    <m/>
    <m/>
    <m/>
  </r>
  <r>
    <s v="UP"/>
    <x v="3"/>
    <s v="SC"/>
    <n v="1"/>
    <n v="70"/>
    <n v="3.65"/>
    <m/>
    <m/>
    <m/>
    <m/>
  </r>
  <r>
    <s v="UP"/>
    <x v="3"/>
    <s v="SC"/>
    <n v="2"/>
    <n v="70"/>
    <n v="3.55"/>
    <m/>
    <m/>
    <m/>
    <m/>
  </r>
  <r>
    <s v="UP"/>
    <x v="3"/>
    <s v="SC"/>
    <n v="2"/>
    <n v="70"/>
    <n v="4.13"/>
    <m/>
    <m/>
    <m/>
    <m/>
  </r>
  <r>
    <s v="UP"/>
    <x v="3"/>
    <s v="SC"/>
    <n v="1"/>
    <n v="71"/>
    <n v="4.16"/>
    <m/>
    <m/>
    <m/>
    <m/>
  </r>
  <r>
    <s v="UP"/>
    <x v="3"/>
    <s v="SC"/>
    <n v="1"/>
    <n v="72"/>
    <n v="4.2300000000000004"/>
    <m/>
    <m/>
    <m/>
    <m/>
  </r>
  <r>
    <s v="UP"/>
    <x v="3"/>
    <s v="SC"/>
    <n v="2"/>
    <n v="72"/>
    <n v="4.71"/>
    <m/>
    <m/>
    <m/>
    <m/>
  </r>
  <r>
    <s v="UP"/>
    <x v="3"/>
    <s v="SC"/>
    <n v="2"/>
    <n v="72"/>
    <n v="4.9000000000000004"/>
    <m/>
    <m/>
    <m/>
    <m/>
  </r>
  <r>
    <s v="UP"/>
    <x v="3"/>
    <s v="SC"/>
    <n v="3"/>
    <n v="72"/>
    <n v="3.7"/>
    <m/>
    <m/>
    <m/>
    <m/>
  </r>
  <r>
    <s v="UP"/>
    <x v="3"/>
    <s v="SC"/>
    <n v="1"/>
    <n v="73"/>
    <n v="4.5"/>
    <m/>
    <m/>
    <m/>
    <m/>
  </r>
  <r>
    <s v="UP"/>
    <x v="3"/>
    <s v="SC"/>
    <n v="1"/>
    <n v="73"/>
    <n v="4.79"/>
    <m/>
    <m/>
    <m/>
    <m/>
  </r>
  <r>
    <s v="UP"/>
    <x v="3"/>
    <s v="SC"/>
    <n v="2"/>
    <n v="73"/>
    <n v="4.5599999999999996"/>
    <m/>
    <m/>
    <m/>
    <m/>
  </r>
  <r>
    <s v="UP"/>
    <x v="3"/>
    <s v="SC"/>
    <n v="2"/>
    <n v="73"/>
    <n v="4.5"/>
    <m/>
    <m/>
    <m/>
    <m/>
  </r>
  <r>
    <s v="UP"/>
    <x v="3"/>
    <s v="SC"/>
    <n v="3"/>
    <n v="73"/>
    <n v="4.63"/>
    <m/>
    <m/>
    <m/>
    <m/>
  </r>
  <r>
    <s v="UP"/>
    <x v="3"/>
    <s v="SC"/>
    <n v="2"/>
    <n v="74"/>
    <n v="4.95"/>
    <m/>
    <m/>
    <m/>
    <m/>
  </r>
  <r>
    <s v="UP"/>
    <x v="3"/>
    <s v="SC"/>
    <n v="2"/>
    <n v="74"/>
    <n v="4.74"/>
    <m/>
    <m/>
    <m/>
    <m/>
  </r>
  <r>
    <s v="UP"/>
    <x v="3"/>
    <s v="SC"/>
    <n v="3"/>
    <n v="74"/>
    <n v="4.6100000000000003"/>
    <m/>
    <m/>
    <m/>
    <m/>
  </r>
  <r>
    <s v="UP"/>
    <x v="3"/>
    <s v="SC"/>
    <n v="1"/>
    <n v="75"/>
    <n v="4.38"/>
    <m/>
    <m/>
    <m/>
    <m/>
  </r>
  <r>
    <s v="UP"/>
    <x v="3"/>
    <s v="SC"/>
    <n v="2"/>
    <n v="75"/>
    <n v="5.76"/>
    <m/>
    <m/>
    <m/>
    <m/>
  </r>
  <r>
    <s v="UP"/>
    <x v="3"/>
    <s v="SC"/>
    <n v="2"/>
    <n v="75"/>
    <n v="5.66"/>
    <m/>
    <m/>
    <m/>
    <m/>
  </r>
  <r>
    <s v="UP"/>
    <x v="3"/>
    <s v="SC"/>
    <n v="2"/>
    <n v="75"/>
    <n v="5.43"/>
    <m/>
    <m/>
    <m/>
    <m/>
  </r>
  <r>
    <s v="UP"/>
    <x v="3"/>
    <s v="SC"/>
    <n v="2"/>
    <n v="75"/>
    <n v="4.91"/>
    <m/>
    <m/>
    <m/>
    <m/>
  </r>
  <r>
    <s v="UP"/>
    <x v="3"/>
    <s v="SC"/>
    <n v="3"/>
    <n v="75"/>
    <n v="4.1500000000000004"/>
    <m/>
    <m/>
    <m/>
    <m/>
  </r>
  <r>
    <s v="UP"/>
    <x v="3"/>
    <s v="SC"/>
    <n v="1"/>
    <n v="76"/>
    <n v="5.17"/>
    <m/>
    <m/>
    <m/>
    <m/>
  </r>
  <r>
    <s v="UP"/>
    <x v="3"/>
    <s v="SC"/>
    <n v="2"/>
    <n v="76"/>
    <n v="6.01"/>
    <m/>
    <m/>
    <m/>
    <m/>
  </r>
  <r>
    <s v="UP"/>
    <x v="3"/>
    <s v="SC"/>
    <n v="2"/>
    <n v="77"/>
    <n v="5.73"/>
    <m/>
    <m/>
    <m/>
    <m/>
  </r>
  <r>
    <s v="UP"/>
    <x v="3"/>
    <s v="SC"/>
    <n v="2"/>
    <n v="77"/>
    <n v="6.12"/>
    <m/>
    <m/>
    <m/>
    <m/>
  </r>
  <r>
    <s v="UP"/>
    <x v="3"/>
    <s v="SC"/>
    <n v="3"/>
    <n v="77"/>
    <n v="4.6500000000000004"/>
    <m/>
    <m/>
    <m/>
    <m/>
  </r>
  <r>
    <s v="UP"/>
    <x v="3"/>
    <s v="SC"/>
    <n v="1"/>
    <n v="78"/>
    <n v="5.4"/>
    <m/>
    <m/>
    <m/>
    <m/>
  </r>
  <r>
    <s v="UP"/>
    <x v="3"/>
    <s v="SC"/>
    <n v="2"/>
    <n v="78"/>
    <n v="5.4"/>
    <m/>
    <m/>
    <m/>
    <m/>
  </r>
  <r>
    <s v="UP"/>
    <x v="3"/>
    <s v="SC"/>
    <n v="2"/>
    <n v="78"/>
    <n v="5.6"/>
    <m/>
    <m/>
    <m/>
    <m/>
  </r>
  <r>
    <s v="UP"/>
    <x v="3"/>
    <s v="SC"/>
    <n v="3"/>
    <n v="78"/>
    <n v="5.81"/>
    <m/>
    <m/>
    <m/>
    <m/>
  </r>
  <r>
    <s v="UP"/>
    <x v="3"/>
    <s v="SC"/>
    <n v="1"/>
    <n v="79"/>
    <n v="4.8099999999999996"/>
    <m/>
    <m/>
    <m/>
    <m/>
  </r>
  <r>
    <s v="UP"/>
    <x v="3"/>
    <s v="SC"/>
    <n v="2"/>
    <n v="79"/>
    <n v="5.51"/>
    <m/>
    <m/>
    <m/>
    <m/>
  </r>
  <r>
    <s v="UP"/>
    <x v="3"/>
    <s v="SC"/>
    <n v="1"/>
    <n v="80"/>
    <n v="6.42"/>
    <m/>
    <m/>
    <m/>
    <m/>
  </r>
  <r>
    <s v="UP"/>
    <x v="3"/>
    <s v="SC"/>
    <n v="1"/>
    <n v="80"/>
    <n v="6.91"/>
    <m/>
    <m/>
    <m/>
    <m/>
  </r>
  <r>
    <s v="UP"/>
    <x v="3"/>
    <s v="SC"/>
    <n v="1"/>
    <n v="80"/>
    <n v="5.56"/>
    <m/>
    <m/>
    <m/>
    <m/>
  </r>
  <r>
    <s v="UP"/>
    <x v="3"/>
    <s v="SC"/>
    <n v="1"/>
    <n v="80"/>
    <n v="6.05"/>
    <m/>
    <m/>
    <m/>
    <m/>
  </r>
  <r>
    <s v="UP"/>
    <x v="3"/>
    <s v="SC"/>
    <n v="2"/>
    <n v="80"/>
    <n v="5.73"/>
    <m/>
    <m/>
    <m/>
    <m/>
  </r>
  <r>
    <s v="UP"/>
    <x v="3"/>
    <s v="SC"/>
    <n v="2"/>
    <n v="80"/>
    <n v="6.82"/>
    <m/>
    <m/>
    <m/>
    <m/>
  </r>
  <r>
    <s v="UP"/>
    <x v="3"/>
    <s v="SC"/>
    <n v="2"/>
    <n v="80"/>
    <n v="5.59"/>
    <m/>
    <m/>
    <m/>
    <m/>
  </r>
  <r>
    <s v="UP"/>
    <x v="3"/>
    <s v="SC"/>
    <n v="2"/>
    <n v="80"/>
    <n v="6.18"/>
    <m/>
    <m/>
    <m/>
    <m/>
  </r>
  <r>
    <s v="UP"/>
    <x v="3"/>
    <s v="SC"/>
    <n v="2"/>
    <n v="80"/>
    <n v="6.16"/>
    <m/>
    <m/>
    <m/>
    <m/>
  </r>
  <r>
    <s v="UP"/>
    <x v="3"/>
    <s v="SC"/>
    <n v="3"/>
    <n v="80"/>
    <n v="5.65"/>
    <m/>
    <m/>
    <m/>
    <m/>
  </r>
  <r>
    <s v="UP"/>
    <x v="3"/>
    <s v="SC"/>
    <n v="1"/>
    <n v="81"/>
    <n v="6.34"/>
    <m/>
    <m/>
    <m/>
    <m/>
  </r>
  <r>
    <s v="UP"/>
    <x v="3"/>
    <s v="SC"/>
    <n v="1"/>
    <n v="81"/>
    <n v="5.99"/>
    <m/>
    <m/>
    <m/>
    <m/>
  </r>
  <r>
    <s v="UP"/>
    <x v="3"/>
    <s v="SC"/>
    <n v="1"/>
    <n v="81"/>
    <n v="5.54"/>
    <m/>
    <m/>
    <m/>
    <m/>
  </r>
  <r>
    <s v="UP"/>
    <x v="3"/>
    <s v="SC"/>
    <n v="1"/>
    <n v="81"/>
    <n v="6.83"/>
    <m/>
    <m/>
    <m/>
    <m/>
  </r>
  <r>
    <s v="UP"/>
    <x v="3"/>
    <s v="SC"/>
    <n v="2"/>
    <n v="81"/>
    <n v="7.35"/>
    <m/>
    <m/>
    <m/>
    <m/>
  </r>
  <r>
    <s v="UP"/>
    <x v="3"/>
    <s v="SC"/>
    <n v="2"/>
    <n v="81"/>
    <n v="6.24"/>
    <m/>
    <m/>
    <m/>
    <m/>
  </r>
  <r>
    <s v="UP"/>
    <x v="3"/>
    <s v="SC"/>
    <n v="2"/>
    <n v="81"/>
    <n v="7.19"/>
    <m/>
    <m/>
    <m/>
    <m/>
  </r>
  <r>
    <s v="UP"/>
    <x v="3"/>
    <s v="SC"/>
    <n v="3"/>
    <n v="81"/>
    <n v="6.51"/>
    <m/>
    <m/>
    <m/>
    <m/>
  </r>
  <r>
    <s v="UP"/>
    <x v="3"/>
    <s v="SC"/>
    <n v="1"/>
    <n v="82"/>
    <n v="7.5"/>
    <m/>
    <m/>
    <m/>
    <m/>
  </r>
  <r>
    <s v="UP"/>
    <x v="3"/>
    <s v="SC"/>
    <n v="1"/>
    <n v="82"/>
    <n v="6.73"/>
    <m/>
    <m/>
    <m/>
    <m/>
  </r>
  <r>
    <s v="UP"/>
    <x v="3"/>
    <s v="SC"/>
    <n v="1"/>
    <n v="82"/>
    <n v="6.28"/>
    <m/>
    <m/>
    <m/>
    <m/>
  </r>
  <r>
    <s v="UP"/>
    <x v="3"/>
    <s v="SC"/>
    <n v="2"/>
    <n v="82"/>
    <n v="6.89"/>
    <m/>
    <m/>
    <m/>
    <m/>
  </r>
  <r>
    <s v="UP"/>
    <x v="3"/>
    <s v="SC"/>
    <n v="2"/>
    <n v="82"/>
    <n v="6.48"/>
    <m/>
    <m/>
    <m/>
    <m/>
  </r>
  <r>
    <s v="UP"/>
    <x v="3"/>
    <s v="SC"/>
    <n v="3"/>
    <n v="83"/>
    <n v="7.95"/>
    <m/>
    <m/>
    <m/>
    <m/>
  </r>
  <r>
    <s v="UP"/>
    <x v="3"/>
    <s v="SC"/>
    <n v="1"/>
    <n v="84"/>
    <n v="7.32"/>
    <m/>
    <m/>
    <m/>
    <m/>
  </r>
  <r>
    <s v="UP"/>
    <x v="3"/>
    <s v="SC"/>
    <n v="2"/>
    <n v="84"/>
    <n v="7.97"/>
    <m/>
    <m/>
    <m/>
    <m/>
  </r>
  <r>
    <s v="UP"/>
    <x v="3"/>
    <s v="SC"/>
    <n v="2"/>
    <n v="84"/>
    <n v="7"/>
    <m/>
    <m/>
    <m/>
    <m/>
  </r>
  <r>
    <s v="UP"/>
    <x v="3"/>
    <s v="SC"/>
    <n v="1"/>
    <n v="85"/>
    <n v="7.8"/>
    <m/>
    <m/>
    <m/>
    <m/>
  </r>
  <r>
    <s v="UP"/>
    <x v="3"/>
    <s v="SC"/>
    <n v="1"/>
    <n v="85"/>
    <n v="7.41"/>
    <m/>
    <m/>
    <m/>
    <m/>
  </r>
  <r>
    <s v="UP"/>
    <x v="3"/>
    <s v="SC"/>
    <n v="1"/>
    <n v="85"/>
    <s v="?"/>
    <m/>
    <m/>
    <m/>
    <m/>
  </r>
  <r>
    <s v="UP"/>
    <x v="3"/>
    <s v="SC"/>
    <n v="1"/>
    <n v="85"/>
    <n v="6.57"/>
    <s v="end sheet 2a"/>
    <m/>
    <m/>
    <m/>
  </r>
  <r>
    <s v="UP"/>
    <x v="3"/>
    <s v="SC"/>
    <n v="1"/>
    <n v="86"/>
    <n v="8.06"/>
    <m/>
    <m/>
    <m/>
    <m/>
  </r>
  <r>
    <s v="UP"/>
    <x v="3"/>
    <s v="SC"/>
    <n v="1"/>
    <n v="86"/>
    <n v="7.84"/>
    <m/>
    <m/>
    <m/>
    <m/>
  </r>
  <r>
    <s v="UP"/>
    <x v="3"/>
    <s v="SC"/>
    <n v="2"/>
    <n v="86"/>
    <n v="7.01"/>
    <m/>
    <m/>
    <m/>
    <m/>
  </r>
  <r>
    <s v="UP"/>
    <x v="3"/>
    <s v="SC"/>
    <n v="3"/>
    <n v="86"/>
    <n v="8.0399999999999991"/>
    <m/>
    <m/>
    <m/>
    <m/>
  </r>
  <r>
    <s v="UP"/>
    <x v="3"/>
    <s v="SC"/>
    <n v="1"/>
    <n v="87"/>
    <n v="8.66"/>
    <m/>
    <m/>
    <m/>
    <m/>
  </r>
  <r>
    <s v="UP"/>
    <x v="3"/>
    <s v="SC"/>
    <n v="1"/>
    <n v="87"/>
    <n v="7.45"/>
    <m/>
    <m/>
    <m/>
    <m/>
  </r>
  <r>
    <s v="UP"/>
    <x v="3"/>
    <s v="SC"/>
    <n v="2"/>
    <n v="87"/>
    <n v="8.6999999999999993"/>
    <m/>
    <m/>
    <m/>
    <m/>
  </r>
  <r>
    <s v="UP"/>
    <x v="3"/>
    <s v="SC"/>
    <n v="2"/>
    <n v="87"/>
    <n v="8.7200000000000006"/>
    <m/>
    <m/>
    <m/>
    <m/>
  </r>
  <r>
    <s v="UP"/>
    <x v="3"/>
    <s v="SC"/>
    <n v="2"/>
    <n v="87"/>
    <n v="9.4700000000000006"/>
    <s v="?"/>
    <m/>
    <m/>
    <m/>
  </r>
  <r>
    <s v="UP"/>
    <x v="3"/>
    <s v="SC"/>
    <n v="3"/>
    <n v="87"/>
    <n v="9.73"/>
    <m/>
    <m/>
    <m/>
    <m/>
  </r>
  <r>
    <s v="UP"/>
    <x v="3"/>
    <s v="SC"/>
    <n v="1"/>
    <n v="89"/>
    <n v="9.44"/>
    <m/>
    <m/>
    <m/>
    <m/>
  </r>
  <r>
    <s v="UP"/>
    <x v="3"/>
    <s v="SC"/>
    <n v="3"/>
    <n v="89"/>
    <n v="8.2899999999999991"/>
    <m/>
    <m/>
    <m/>
    <m/>
  </r>
  <r>
    <s v="UP"/>
    <x v="3"/>
    <s v="SC"/>
    <n v="1"/>
    <n v="90"/>
    <n v="9.6999999999999993"/>
    <m/>
    <m/>
    <m/>
    <m/>
  </r>
  <r>
    <s v="UP"/>
    <x v="3"/>
    <s v="SC"/>
    <n v="1"/>
    <n v="90"/>
    <n v="9.11"/>
    <m/>
    <m/>
    <m/>
    <m/>
  </r>
  <r>
    <s v="UP"/>
    <x v="3"/>
    <s v="SC"/>
    <n v="1"/>
    <n v="90"/>
    <n v="9.74"/>
    <m/>
    <m/>
    <m/>
    <m/>
  </r>
  <r>
    <s v="UP"/>
    <x v="3"/>
    <s v="SC"/>
    <n v="1"/>
    <n v="91"/>
    <n v="9.3800000000000008"/>
    <m/>
    <m/>
    <m/>
    <m/>
  </r>
  <r>
    <s v="UP"/>
    <x v="3"/>
    <s v="SC"/>
    <n v="1"/>
    <n v="92"/>
    <n v="10.32"/>
    <m/>
    <m/>
    <m/>
    <m/>
  </r>
  <r>
    <s v="UP"/>
    <x v="3"/>
    <s v="SC"/>
    <n v="2"/>
    <n v="92"/>
    <n v="10"/>
    <m/>
    <m/>
    <m/>
    <m/>
  </r>
  <r>
    <s v="UP"/>
    <x v="3"/>
    <s v="SC"/>
    <n v="2"/>
    <n v="92"/>
    <n v="10.96"/>
    <m/>
    <m/>
    <m/>
    <m/>
  </r>
  <r>
    <s v="UP"/>
    <x v="3"/>
    <s v="SC"/>
    <n v="2"/>
    <n v="93"/>
    <n v="10.58"/>
    <m/>
    <m/>
    <m/>
    <m/>
  </r>
  <r>
    <s v="UP"/>
    <x v="3"/>
    <s v="SC"/>
    <n v="1"/>
    <n v="94"/>
    <n v="10.59"/>
    <m/>
    <m/>
    <m/>
    <m/>
  </r>
  <r>
    <s v="UP"/>
    <x v="3"/>
    <s v="SC"/>
    <n v="2"/>
    <n v="94"/>
    <n v="10.68"/>
    <m/>
    <m/>
    <m/>
    <m/>
  </r>
  <r>
    <s v="UP"/>
    <x v="3"/>
    <s v="SC"/>
    <n v="2"/>
    <n v="95"/>
    <n v="10.87"/>
    <m/>
    <m/>
    <m/>
    <m/>
  </r>
  <r>
    <s v="UP"/>
    <x v="3"/>
    <s v="SC"/>
    <n v="2"/>
    <n v="95"/>
    <n v="11.68"/>
    <m/>
    <m/>
    <m/>
    <m/>
  </r>
  <r>
    <s v="UP"/>
    <x v="3"/>
    <s v="SC"/>
    <n v="1"/>
    <n v="97"/>
    <n v="11.67"/>
    <m/>
    <m/>
    <m/>
    <m/>
  </r>
  <r>
    <s v="UP"/>
    <x v="3"/>
    <s v="SC"/>
    <n v="1"/>
    <n v="97"/>
    <n v="11.92"/>
    <m/>
    <m/>
    <m/>
    <m/>
  </r>
  <r>
    <s v="UP"/>
    <x v="3"/>
    <s v="SC"/>
    <n v="1"/>
    <n v="97"/>
    <n v="13.34"/>
    <m/>
    <m/>
    <m/>
    <m/>
  </r>
  <r>
    <s v="UP"/>
    <x v="3"/>
    <s v="SC"/>
    <n v="3"/>
    <n v="97"/>
    <n v="10.97"/>
    <m/>
    <m/>
    <m/>
    <m/>
  </r>
  <r>
    <s v="UP"/>
    <x v="3"/>
    <s v="SC"/>
    <n v="1"/>
    <n v="98"/>
    <n v="12.21"/>
    <m/>
    <m/>
    <m/>
    <m/>
  </r>
  <r>
    <s v="UP"/>
    <x v="3"/>
    <s v="SC"/>
    <n v="3"/>
    <n v="98"/>
    <n v="13.66"/>
    <m/>
    <m/>
    <m/>
    <m/>
  </r>
  <r>
    <s v="UP"/>
    <x v="3"/>
    <s v="SC"/>
    <n v="1"/>
    <n v="99"/>
    <n v="12.29"/>
    <m/>
    <m/>
    <m/>
    <m/>
  </r>
  <r>
    <s v="UP"/>
    <x v="3"/>
    <s v="SC"/>
    <n v="1"/>
    <n v="102"/>
    <n v="14.05"/>
    <m/>
    <m/>
    <m/>
    <m/>
  </r>
  <r>
    <s v="UP"/>
    <x v="3"/>
    <s v="SC"/>
    <n v="3"/>
    <n v="104"/>
    <n v="14.12"/>
    <m/>
    <m/>
    <m/>
    <m/>
  </r>
  <r>
    <s v="UP"/>
    <x v="3"/>
    <s v="SC"/>
    <n v="1"/>
    <n v="125"/>
    <n v="25.22"/>
    <m/>
    <m/>
    <m/>
    <m/>
  </r>
  <r>
    <s v="UP"/>
    <x v="3"/>
    <s v="SC"/>
    <n v="1"/>
    <n v="151"/>
    <n v="55.05"/>
    <m/>
    <m/>
    <m/>
    <m/>
  </r>
  <r>
    <m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3:L40" firstHeaderRow="1" firstDataRow="1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7">
        <item x="1"/>
        <item m="1" x="5"/>
        <item x="3"/>
        <item x="4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3">
    <field x="0"/>
    <field x="1"/>
    <field x="2"/>
  </rowFields>
  <rowItems count="37">
    <i>
      <x/>
    </i>
    <i r="1">
      <x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t="grand">
      <x/>
    </i>
  </rowItems>
  <colItems count="1">
    <i/>
  </colItems>
  <dataFields count="1">
    <dataField name="Count of weight 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L3:M4" firstHeaderRow="1" firstDataRow="1" firstDataCol="1"/>
  <pivotFields count="10">
    <pivotField showAll="0"/>
    <pivotField showAll="0">
      <items count="7">
        <item x="1"/>
        <item x="2"/>
        <item x="4"/>
        <item x="3"/>
        <item x="0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species-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2"/>
  <sheetViews>
    <sheetView topLeftCell="A23" workbookViewId="0">
      <selection sqref="A1:I1"/>
    </sheetView>
  </sheetViews>
  <sheetFormatPr baseColWidth="10" defaultColWidth="11" defaultRowHeight="16" x14ac:dyDescent="0.2"/>
  <cols>
    <col min="11" max="11" width="17.33203125" bestFit="1" customWidth="1"/>
    <col min="12" max="12" width="14.6640625" bestFit="1" customWidth="1"/>
    <col min="13" max="14" width="11.1640625" bestFit="1" customWidth="1"/>
  </cols>
  <sheetData>
    <row r="1" spans="1:12" x14ac:dyDescent="0.2">
      <c r="A1" t="s">
        <v>21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12" x14ac:dyDescent="0.2">
      <c r="A2" t="s">
        <v>23</v>
      </c>
      <c r="B2" t="s">
        <v>2</v>
      </c>
      <c r="C2">
        <v>1</v>
      </c>
      <c r="D2">
        <v>44</v>
      </c>
      <c r="E2">
        <v>0.81</v>
      </c>
    </row>
    <row r="3" spans="1:12" x14ac:dyDescent="0.2">
      <c r="A3" t="s">
        <v>23</v>
      </c>
      <c r="B3" t="s">
        <v>2</v>
      </c>
      <c r="C3">
        <v>1</v>
      </c>
      <c r="D3">
        <v>44</v>
      </c>
      <c r="E3">
        <v>0.68</v>
      </c>
      <c r="K3" s="3" t="s">
        <v>29</v>
      </c>
      <c r="L3" t="s">
        <v>31</v>
      </c>
    </row>
    <row r="4" spans="1:12" x14ac:dyDescent="0.2">
      <c r="A4" t="s">
        <v>23</v>
      </c>
      <c r="B4" t="s">
        <v>2</v>
      </c>
      <c r="C4">
        <v>1</v>
      </c>
      <c r="D4">
        <v>53</v>
      </c>
      <c r="E4">
        <v>1.1200000000000001</v>
      </c>
      <c r="K4" s="4" t="s">
        <v>23</v>
      </c>
      <c r="L4" s="2">
        <v>416</v>
      </c>
    </row>
    <row r="5" spans="1:12" x14ac:dyDescent="0.2">
      <c r="A5" t="s">
        <v>23</v>
      </c>
      <c r="B5" t="s">
        <v>2</v>
      </c>
      <c r="C5">
        <v>1</v>
      </c>
      <c r="D5">
        <v>37</v>
      </c>
      <c r="E5">
        <v>0.52</v>
      </c>
      <c r="K5" s="5" t="s">
        <v>0</v>
      </c>
      <c r="L5" s="2">
        <v>106</v>
      </c>
    </row>
    <row r="6" spans="1:12" x14ac:dyDescent="0.2">
      <c r="A6" t="s">
        <v>23</v>
      </c>
      <c r="B6" t="s">
        <v>0</v>
      </c>
      <c r="C6">
        <v>1</v>
      </c>
      <c r="D6">
        <v>117</v>
      </c>
      <c r="E6">
        <v>13.56</v>
      </c>
      <c r="G6" t="s">
        <v>55</v>
      </c>
      <c r="K6" s="6">
        <v>1</v>
      </c>
      <c r="L6" s="2">
        <v>78</v>
      </c>
    </row>
    <row r="7" spans="1:12" x14ac:dyDescent="0.2">
      <c r="A7" t="s">
        <v>23</v>
      </c>
      <c r="B7" t="s">
        <v>2</v>
      </c>
      <c r="C7">
        <v>1</v>
      </c>
      <c r="D7">
        <v>58</v>
      </c>
      <c r="E7">
        <v>1.8</v>
      </c>
      <c r="K7" s="6">
        <v>2</v>
      </c>
      <c r="L7" s="2">
        <v>14</v>
      </c>
    </row>
    <row r="8" spans="1:12" x14ac:dyDescent="0.2">
      <c r="A8" t="s">
        <v>23</v>
      </c>
      <c r="B8" t="s">
        <v>1</v>
      </c>
      <c r="C8">
        <v>1</v>
      </c>
      <c r="D8">
        <v>65</v>
      </c>
      <c r="E8">
        <v>3.31</v>
      </c>
      <c r="K8" s="6">
        <v>3</v>
      </c>
      <c r="L8" s="2">
        <v>14</v>
      </c>
    </row>
    <row r="9" spans="1:12" x14ac:dyDescent="0.2">
      <c r="A9" t="s">
        <v>23</v>
      </c>
      <c r="B9" t="s">
        <v>0</v>
      </c>
      <c r="C9">
        <v>1</v>
      </c>
      <c r="D9">
        <v>62</v>
      </c>
      <c r="E9">
        <v>2.11</v>
      </c>
      <c r="I9" t="s">
        <v>56</v>
      </c>
      <c r="K9" s="5" t="s">
        <v>3</v>
      </c>
      <c r="L9" s="2">
        <v>67</v>
      </c>
    </row>
    <row r="10" spans="1:12" x14ac:dyDescent="0.2">
      <c r="A10" t="s">
        <v>23</v>
      </c>
      <c r="B10" t="s">
        <v>0</v>
      </c>
      <c r="C10">
        <v>1</v>
      </c>
      <c r="D10">
        <v>81</v>
      </c>
      <c r="E10">
        <v>4.68</v>
      </c>
      <c r="H10" t="s">
        <v>57</v>
      </c>
      <c r="I10" t="s">
        <v>56</v>
      </c>
      <c r="K10" s="6">
        <v>1</v>
      </c>
      <c r="L10" s="2">
        <v>31</v>
      </c>
    </row>
    <row r="11" spans="1:12" x14ac:dyDescent="0.2">
      <c r="A11" t="s">
        <v>23</v>
      </c>
      <c r="B11" t="s">
        <v>0</v>
      </c>
      <c r="C11">
        <v>1</v>
      </c>
      <c r="D11">
        <v>100</v>
      </c>
      <c r="E11">
        <v>9.3800000000000008</v>
      </c>
      <c r="H11" t="s">
        <v>58</v>
      </c>
      <c r="I11" t="s">
        <v>56</v>
      </c>
      <c r="K11" s="6">
        <v>2</v>
      </c>
      <c r="L11" s="2">
        <v>22</v>
      </c>
    </row>
    <row r="12" spans="1:12" x14ac:dyDescent="0.2">
      <c r="A12" t="s">
        <v>23</v>
      </c>
      <c r="B12" t="s">
        <v>0</v>
      </c>
      <c r="C12">
        <v>1</v>
      </c>
      <c r="D12">
        <v>77</v>
      </c>
      <c r="E12">
        <v>4.12</v>
      </c>
      <c r="K12" s="6">
        <v>3</v>
      </c>
      <c r="L12" s="2">
        <v>14</v>
      </c>
    </row>
    <row r="13" spans="1:12" x14ac:dyDescent="0.2">
      <c r="A13" t="s">
        <v>23</v>
      </c>
      <c r="B13" t="s">
        <v>0</v>
      </c>
      <c r="C13">
        <v>1</v>
      </c>
      <c r="D13" s="1">
        <v>72</v>
      </c>
      <c r="E13">
        <v>3.32</v>
      </c>
      <c r="K13" s="5" t="s">
        <v>1</v>
      </c>
      <c r="L13" s="2">
        <v>125</v>
      </c>
    </row>
    <row r="14" spans="1:12" x14ac:dyDescent="0.2">
      <c r="A14" t="s">
        <v>23</v>
      </c>
      <c r="B14" t="s">
        <v>0</v>
      </c>
      <c r="C14">
        <v>1</v>
      </c>
      <c r="D14">
        <v>65</v>
      </c>
      <c r="E14">
        <v>2.61</v>
      </c>
      <c r="K14" s="6">
        <v>1</v>
      </c>
      <c r="L14" s="2">
        <v>67</v>
      </c>
    </row>
    <row r="15" spans="1:12" x14ac:dyDescent="0.2">
      <c r="A15" t="s">
        <v>23</v>
      </c>
      <c r="B15" t="s">
        <v>0</v>
      </c>
      <c r="C15">
        <v>1</v>
      </c>
      <c r="D15">
        <v>195</v>
      </c>
      <c r="E15">
        <v>69.16</v>
      </c>
      <c r="H15" t="s">
        <v>59</v>
      </c>
      <c r="I15" t="s">
        <v>56</v>
      </c>
      <c r="K15" s="6">
        <v>2</v>
      </c>
      <c r="L15" s="2">
        <v>31</v>
      </c>
    </row>
    <row r="16" spans="1:12" x14ac:dyDescent="0.2">
      <c r="A16" t="s">
        <v>23</v>
      </c>
      <c r="B16" t="s">
        <v>2</v>
      </c>
      <c r="C16">
        <v>1</v>
      </c>
      <c r="D16">
        <v>65</v>
      </c>
      <c r="E16">
        <v>1.52</v>
      </c>
      <c r="K16" s="6">
        <v>3</v>
      </c>
      <c r="L16" s="2">
        <v>27</v>
      </c>
    </row>
    <row r="17" spans="1:12" x14ac:dyDescent="0.2">
      <c r="A17" t="s">
        <v>23</v>
      </c>
      <c r="B17" t="s">
        <v>2</v>
      </c>
      <c r="C17">
        <v>1</v>
      </c>
      <c r="D17">
        <v>43</v>
      </c>
      <c r="E17">
        <v>0.65</v>
      </c>
      <c r="K17" s="5" t="s">
        <v>2</v>
      </c>
      <c r="L17" s="2">
        <v>118</v>
      </c>
    </row>
    <row r="18" spans="1:12" x14ac:dyDescent="0.2">
      <c r="A18" t="s">
        <v>23</v>
      </c>
      <c r="B18" t="s">
        <v>2</v>
      </c>
      <c r="C18">
        <v>1</v>
      </c>
      <c r="D18">
        <v>53</v>
      </c>
      <c r="E18">
        <v>1.3</v>
      </c>
      <c r="K18" s="6">
        <v>1</v>
      </c>
      <c r="L18" s="2">
        <v>85</v>
      </c>
    </row>
    <row r="19" spans="1:12" x14ac:dyDescent="0.2">
      <c r="A19" t="s">
        <v>23</v>
      </c>
      <c r="B19" t="s">
        <v>0</v>
      </c>
      <c r="C19">
        <v>1</v>
      </c>
      <c r="D19">
        <v>77</v>
      </c>
      <c r="E19">
        <v>3.9</v>
      </c>
      <c r="K19" s="6">
        <v>2</v>
      </c>
      <c r="L19" s="2">
        <v>21</v>
      </c>
    </row>
    <row r="20" spans="1:12" x14ac:dyDescent="0.2">
      <c r="A20" t="s">
        <v>23</v>
      </c>
      <c r="B20" t="s">
        <v>2</v>
      </c>
      <c r="C20">
        <v>1</v>
      </c>
      <c r="D20">
        <v>52</v>
      </c>
      <c r="E20">
        <v>1.1599999999999999</v>
      </c>
      <c r="K20" s="6">
        <v>3</v>
      </c>
      <c r="L20" s="2">
        <v>12</v>
      </c>
    </row>
    <row r="21" spans="1:12" x14ac:dyDescent="0.2">
      <c r="A21" t="s">
        <v>23</v>
      </c>
      <c r="B21" t="s">
        <v>0</v>
      </c>
      <c r="C21">
        <v>1</v>
      </c>
      <c r="D21">
        <v>76</v>
      </c>
      <c r="E21">
        <v>4.32</v>
      </c>
      <c r="K21" s="4" t="s">
        <v>22</v>
      </c>
      <c r="L21" s="2">
        <v>435</v>
      </c>
    </row>
    <row r="22" spans="1:12" x14ac:dyDescent="0.2">
      <c r="A22" t="s">
        <v>23</v>
      </c>
      <c r="B22" t="s">
        <v>2</v>
      </c>
      <c r="C22">
        <v>1</v>
      </c>
      <c r="D22">
        <v>57</v>
      </c>
      <c r="E22">
        <v>1.58</v>
      </c>
      <c r="K22" s="5" t="s">
        <v>0</v>
      </c>
      <c r="L22" s="2">
        <v>76</v>
      </c>
    </row>
    <row r="23" spans="1:12" x14ac:dyDescent="0.2">
      <c r="A23" t="s">
        <v>23</v>
      </c>
      <c r="B23" t="s">
        <v>0</v>
      </c>
      <c r="C23">
        <v>1</v>
      </c>
      <c r="D23">
        <v>77</v>
      </c>
      <c r="E23">
        <v>4.37</v>
      </c>
      <c r="K23" s="6">
        <v>1</v>
      </c>
      <c r="L23" s="2">
        <v>51</v>
      </c>
    </row>
    <row r="24" spans="1:12" x14ac:dyDescent="0.2">
      <c r="A24" t="s">
        <v>23</v>
      </c>
      <c r="B24" t="s">
        <v>1</v>
      </c>
      <c r="C24">
        <v>1</v>
      </c>
      <c r="D24">
        <v>101</v>
      </c>
      <c r="E24">
        <v>13.82</v>
      </c>
      <c r="K24" s="6">
        <v>2</v>
      </c>
      <c r="L24" s="2">
        <v>21</v>
      </c>
    </row>
    <row r="25" spans="1:12" x14ac:dyDescent="0.2">
      <c r="A25" t="s">
        <v>23</v>
      </c>
      <c r="B25" t="s">
        <v>2</v>
      </c>
      <c r="C25">
        <v>1</v>
      </c>
      <c r="D25">
        <v>40</v>
      </c>
      <c r="E25">
        <v>0.62</v>
      </c>
      <c r="K25" s="6">
        <v>3</v>
      </c>
      <c r="L25" s="2">
        <v>4</v>
      </c>
    </row>
    <row r="26" spans="1:12" x14ac:dyDescent="0.2">
      <c r="A26" t="s">
        <v>23</v>
      </c>
      <c r="B26" t="s">
        <v>1</v>
      </c>
      <c r="C26">
        <v>1</v>
      </c>
      <c r="D26">
        <v>86</v>
      </c>
      <c r="E26">
        <v>7.72</v>
      </c>
      <c r="K26" s="5" t="s">
        <v>3</v>
      </c>
      <c r="L26" s="2">
        <v>71</v>
      </c>
    </row>
    <row r="27" spans="1:12" x14ac:dyDescent="0.2">
      <c r="A27" t="s">
        <v>23</v>
      </c>
      <c r="B27" t="s">
        <v>1</v>
      </c>
      <c r="C27">
        <v>1</v>
      </c>
      <c r="D27">
        <v>62</v>
      </c>
      <c r="E27">
        <v>2.83</v>
      </c>
      <c r="K27" s="6">
        <v>1</v>
      </c>
      <c r="L27" s="2">
        <v>28</v>
      </c>
    </row>
    <row r="28" spans="1:12" x14ac:dyDescent="0.2">
      <c r="A28" t="s">
        <v>23</v>
      </c>
      <c r="B28" t="s">
        <v>2</v>
      </c>
      <c r="C28">
        <v>1</v>
      </c>
      <c r="D28">
        <v>40</v>
      </c>
      <c r="E28">
        <v>0.57999999999999996</v>
      </c>
      <c r="I28" t="s">
        <v>56</v>
      </c>
      <c r="K28" s="6">
        <v>2</v>
      </c>
      <c r="L28" s="2">
        <v>23</v>
      </c>
    </row>
    <row r="29" spans="1:12" x14ac:dyDescent="0.2">
      <c r="A29" t="s">
        <v>23</v>
      </c>
      <c r="B29" t="s">
        <v>0</v>
      </c>
      <c r="C29">
        <v>1</v>
      </c>
      <c r="D29">
        <v>172</v>
      </c>
      <c r="E29">
        <v>50.53</v>
      </c>
      <c r="G29" t="s">
        <v>60</v>
      </c>
      <c r="K29" s="6">
        <v>3</v>
      </c>
      <c r="L29" s="2">
        <v>20</v>
      </c>
    </row>
    <row r="30" spans="1:12" x14ac:dyDescent="0.2">
      <c r="A30" t="s">
        <v>23</v>
      </c>
      <c r="B30" t="s">
        <v>0</v>
      </c>
      <c r="C30">
        <v>1</v>
      </c>
      <c r="D30">
        <v>69</v>
      </c>
      <c r="E30">
        <v>2.67</v>
      </c>
      <c r="K30" s="5" t="s">
        <v>25</v>
      </c>
      <c r="L30" s="2">
        <v>1</v>
      </c>
    </row>
    <row r="31" spans="1:12" x14ac:dyDescent="0.2">
      <c r="A31" t="s">
        <v>23</v>
      </c>
      <c r="B31" t="s">
        <v>2</v>
      </c>
      <c r="C31">
        <v>1</v>
      </c>
      <c r="D31">
        <v>51</v>
      </c>
      <c r="E31">
        <v>1.25</v>
      </c>
      <c r="K31" s="6">
        <v>1</v>
      </c>
      <c r="L31" s="2">
        <v>1</v>
      </c>
    </row>
    <row r="32" spans="1:12" x14ac:dyDescent="0.2">
      <c r="A32" t="s">
        <v>23</v>
      </c>
      <c r="B32" t="s">
        <v>3</v>
      </c>
      <c r="C32">
        <v>1</v>
      </c>
      <c r="D32">
        <v>70</v>
      </c>
      <c r="E32">
        <v>12.91</v>
      </c>
      <c r="F32">
        <v>118</v>
      </c>
      <c r="K32" s="5" t="s">
        <v>1</v>
      </c>
      <c r="L32" s="2">
        <v>175</v>
      </c>
    </row>
    <row r="33" spans="1:12" x14ac:dyDescent="0.2">
      <c r="A33" t="s">
        <v>23</v>
      </c>
      <c r="B33" t="s">
        <v>1</v>
      </c>
      <c r="C33">
        <v>1</v>
      </c>
      <c r="D33">
        <v>55</v>
      </c>
      <c r="E33">
        <v>1.55</v>
      </c>
      <c r="K33" s="6">
        <v>1</v>
      </c>
      <c r="L33" s="2">
        <v>83</v>
      </c>
    </row>
    <row r="34" spans="1:12" x14ac:dyDescent="0.2">
      <c r="A34" t="s">
        <v>23</v>
      </c>
      <c r="B34" t="s">
        <v>0</v>
      </c>
      <c r="C34">
        <v>1</v>
      </c>
      <c r="D34">
        <v>80</v>
      </c>
      <c r="E34">
        <v>2.54</v>
      </c>
      <c r="K34" s="6">
        <v>2</v>
      </c>
      <c r="L34" s="2">
        <v>61</v>
      </c>
    </row>
    <row r="35" spans="1:12" x14ac:dyDescent="0.2">
      <c r="A35" t="s">
        <v>23</v>
      </c>
      <c r="B35" t="s">
        <v>0</v>
      </c>
      <c r="C35">
        <v>1</v>
      </c>
      <c r="D35">
        <v>114</v>
      </c>
      <c r="E35">
        <v>13.01</v>
      </c>
      <c r="G35" t="s">
        <v>62</v>
      </c>
      <c r="K35" s="6">
        <v>3</v>
      </c>
      <c r="L35" s="2">
        <v>31</v>
      </c>
    </row>
    <row r="36" spans="1:12" x14ac:dyDescent="0.2">
      <c r="A36" t="s">
        <v>23</v>
      </c>
      <c r="B36" t="s">
        <v>3</v>
      </c>
      <c r="C36">
        <v>1</v>
      </c>
      <c r="D36">
        <v>157</v>
      </c>
      <c r="E36">
        <v>114.73</v>
      </c>
      <c r="F36">
        <v>270</v>
      </c>
      <c r="K36" s="5" t="s">
        <v>2</v>
      </c>
      <c r="L36" s="2">
        <v>112</v>
      </c>
    </row>
    <row r="37" spans="1:12" x14ac:dyDescent="0.2">
      <c r="A37" t="s">
        <v>23</v>
      </c>
      <c r="B37" t="s">
        <v>0</v>
      </c>
      <c r="C37">
        <v>1</v>
      </c>
      <c r="D37">
        <v>72</v>
      </c>
      <c r="E37">
        <v>3.81</v>
      </c>
      <c r="K37" s="6">
        <v>1</v>
      </c>
      <c r="L37" s="2">
        <v>75</v>
      </c>
    </row>
    <row r="38" spans="1:12" x14ac:dyDescent="0.2">
      <c r="A38" t="s">
        <v>23</v>
      </c>
      <c r="B38" t="s">
        <v>0</v>
      </c>
      <c r="C38">
        <v>1</v>
      </c>
      <c r="D38">
        <v>72</v>
      </c>
      <c r="E38">
        <v>2.76</v>
      </c>
      <c r="K38" s="6">
        <v>2</v>
      </c>
      <c r="L38" s="2">
        <v>26</v>
      </c>
    </row>
    <row r="39" spans="1:12" x14ac:dyDescent="0.2">
      <c r="A39" t="s">
        <v>23</v>
      </c>
      <c r="B39" t="s">
        <v>2</v>
      </c>
      <c r="C39">
        <v>1</v>
      </c>
      <c r="D39">
        <v>46</v>
      </c>
      <c r="E39">
        <v>0.84</v>
      </c>
      <c r="K39" s="6">
        <v>3</v>
      </c>
      <c r="L39" s="2">
        <v>11</v>
      </c>
    </row>
    <row r="40" spans="1:12" x14ac:dyDescent="0.2">
      <c r="A40" t="s">
        <v>23</v>
      </c>
      <c r="B40" t="s">
        <v>0</v>
      </c>
      <c r="C40">
        <v>1</v>
      </c>
      <c r="D40">
        <v>73</v>
      </c>
      <c r="E40">
        <v>3.4</v>
      </c>
      <c r="K40" s="4" t="s">
        <v>30</v>
      </c>
      <c r="L40" s="2">
        <v>851</v>
      </c>
    </row>
    <row r="41" spans="1:12" x14ac:dyDescent="0.2">
      <c r="A41" t="s">
        <v>23</v>
      </c>
      <c r="B41" t="s">
        <v>0</v>
      </c>
      <c r="C41">
        <v>1</v>
      </c>
      <c r="D41">
        <v>157</v>
      </c>
      <c r="E41">
        <v>34.4</v>
      </c>
      <c r="G41" t="s">
        <v>61</v>
      </c>
    </row>
    <row r="42" spans="1:12" x14ac:dyDescent="0.2">
      <c r="A42" t="s">
        <v>23</v>
      </c>
      <c r="B42" t="s">
        <v>2</v>
      </c>
      <c r="C42">
        <v>1</v>
      </c>
      <c r="D42">
        <v>51</v>
      </c>
      <c r="E42">
        <v>1.28</v>
      </c>
    </row>
    <row r="43" spans="1:12" x14ac:dyDescent="0.2">
      <c r="A43" t="s">
        <v>23</v>
      </c>
      <c r="B43" t="s">
        <v>2</v>
      </c>
      <c r="C43">
        <v>1</v>
      </c>
      <c r="D43">
        <v>57</v>
      </c>
      <c r="E43">
        <v>1.8</v>
      </c>
    </row>
    <row r="44" spans="1:12" x14ac:dyDescent="0.2">
      <c r="A44" t="s">
        <v>23</v>
      </c>
      <c r="B44" t="s">
        <v>2</v>
      </c>
      <c r="C44">
        <v>1</v>
      </c>
      <c r="D44">
        <v>62</v>
      </c>
      <c r="E44">
        <v>2.09</v>
      </c>
    </row>
    <row r="45" spans="1:12" x14ac:dyDescent="0.2">
      <c r="A45" t="s">
        <v>23</v>
      </c>
      <c r="B45" t="s">
        <v>2</v>
      </c>
      <c r="C45">
        <v>1</v>
      </c>
      <c r="D45">
        <v>58</v>
      </c>
      <c r="E45">
        <v>1.74</v>
      </c>
    </row>
    <row r="46" spans="1:12" x14ac:dyDescent="0.2">
      <c r="A46" t="s">
        <v>23</v>
      </c>
      <c r="B46" t="s">
        <v>2</v>
      </c>
      <c r="C46">
        <v>1</v>
      </c>
      <c r="D46">
        <v>41</v>
      </c>
      <c r="E46">
        <v>0.83</v>
      </c>
    </row>
    <row r="47" spans="1:12" x14ac:dyDescent="0.2">
      <c r="A47" t="s">
        <v>23</v>
      </c>
      <c r="B47" t="s">
        <v>2</v>
      </c>
      <c r="C47">
        <v>1</v>
      </c>
      <c r="D47">
        <v>52</v>
      </c>
      <c r="E47">
        <v>1.29</v>
      </c>
    </row>
    <row r="48" spans="1:12" x14ac:dyDescent="0.2">
      <c r="A48" t="s">
        <v>23</v>
      </c>
      <c r="B48" t="s">
        <v>2</v>
      </c>
      <c r="C48">
        <v>1</v>
      </c>
      <c r="D48">
        <v>38</v>
      </c>
      <c r="E48">
        <v>0.48</v>
      </c>
    </row>
    <row r="49" spans="1:9" x14ac:dyDescent="0.2">
      <c r="A49" t="s">
        <v>23</v>
      </c>
      <c r="B49" t="s">
        <v>2</v>
      </c>
      <c r="C49">
        <v>1</v>
      </c>
      <c r="D49">
        <v>51</v>
      </c>
      <c r="E49">
        <v>1.08</v>
      </c>
      <c r="I49" t="s">
        <v>56</v>
      </c>
    </row>
    <row r="50" spans="1:9" x14ac:dyDescent="0.2">
      <c r="A50" t="s">
        <v>23</v>
      </c>
      <c r="B50" t="s">
        <v>2</v>
      </c>
      <c r="C50">
        <v>1</v>
      </c>
      <c r="D50">
        <v>53</v>
      </c>
      <c r="E50">
        <v>1.34</v>
      </c>
    </row>
    <row r="51" spans="1:9" x14ac:dyDescent="0.2">
      <c r="A51" t="s">
        <v>23</v>
      </c>
      <c r="B51" t="s">
        <v>2</v>
      </c>
      <c r="C51">
        <v>1</v>
      </c>
      <c r="D51">
        <v>55</v>
      </c>
      <c r="E51">
        <v>2.88</v>
      </c>
    </row>
    <row r="52" spans="1:9" x14ac:dyDescent="0.2">
      <c r="A52" t="s">
        <v>23</v>
      </c>
      <c r="B52" t="s">
        <v>2</v>
      </c>
      <c r="C52">
        <v>1</v>
      </c>
      <c r="D52">
        <v>67</v>
      </c>
      <c r="E52">
        <v>2.92</v>
      </c>
    </row>
    <row r="53" spans="1:9" x14ac:dyDescent="0.2">
      <c r="A53" t="s">
        <v>23</v>
      </c>
      <c r="B53" t="s">
        <v>2</v>
      </c>
      <c r="C53">
        <v>1</v>
      </c>
      <c r="D53">
        <v>57</v>
      </c>
      <c r="E53">
        <v>1.6</v>
      </c>
    </row>
    <row r="54" spans="1:9" x14ac:dyDescent="0.2">
      <c r="A54" t="s">
        <v>23</v>
      </c>
      <c r="B54" t="s">
        <v>3</v>
      </c>
      <c r="C54">
        <v>1</v>
      </c>
      <c r="D54">
        <v>30</v>
      </c>
      <c r="E54" t="s">
        <v>12</v>
      </c>
    </row>
    <row r="55" spans="1:9" x14ac:dyDescent="0.2">
      <c r="A55" t="s">
        <v>23</v>
      </c>
      <c r="B55" t="s">
        <v>0</v>
      </c>
      <c r="C55">
        <v>1</v>
      </c>
      <c r="D55">
        <v>77</v>
      </c>
      <c r="E55">
        <v>1.6</v>
      </c>
    </row>
    <row r="56" spans="1:9" x14ac:dyDescent="0.2">
      <c r="A56" t="s">
        <v>23</v>
      </c>
      <c r="B56" t="s">
        <v>0</v>
      </c>
      <c r="C56">
        <v>1</v>
      </c>
      <c r="D56">
        <v>76</v>
      </c>
      <c r="E56">
        <v>3.96</v>
      </c>
    </row>
    <row r="57" spans="1:9" x14ac:dyDescent="0.2">
      <c r="A57" t="s">
        <v>23</v>
      </c>
      <c r="B57" t="s">
        <v>1</v>
      </c>
      <c r="C57">
        <v>1</v>
      </c>
      <c r="D57">
        <v>85</v>
      </c>
      <c r="E57">
        <v>8.4700000000000006</v>
      </c>
    </row>
    <row r="58" spans="1:9" x14ac:dyDescent="0.2">
      <c r="A58" t="s">
        <v>23</v>
      </c>
      <c r="B58" t="s">
        <v>1</v>
      </c>
      <c r="C58">
        <v>1</v>
      </c>
      <c r="D58">
        <v>69</v>
      </c>
      <c r="E58">
        <v>3.75</v>
      </c>
    </row>
    <row r="59" spans="1:9" x14ac:dyDescent="0.2">
      <c r="A59" t="s">
        <v>23</v>
      </c>
      <c r="B59" t="s">
        <v>1</v>
      </c>
      <c r="C59">
        <v>1</v>
      </c>
      <c r="D59">
        <v>50</v>
      </c>
      <c r="E59">
        <v>1.3</v>
      </c>
    </row>
    <row r="60" spans="1:9" x14ac:dyDescent="0.2">
      <c r="A60" t="s">
        <v>23</v>
      </c>
      <c r="B60" t="s">
        <v>1</v>
      </c>
      <c r="C60">
        <v>1</v>
      </c>
      <c r="D60">
        <v>60</v>
      </c>
      <c r="E60">
        <v>2.5099999999999998</v>
      </c>
    </row>
    <row r="61" spans="1:9" x14ac:dyDescent="0.2">
      <c r="A61" t="s">
        <v>23</v>
      </c>
      <c r="B61" t="s">
        <v>0</v>
      </c>
      <c r="C61">
        <v>1</v>
      </c>
      <c r="D61">
        <v>66</v>
      </c>
      <c r="E61">
        <v>2.95</v>
      </c>
      <c r="F61" t="s">
        <v>13</v>
      </c>
    </row>
    <row r="62" spans="1:9" x14ac:dyDescent="0.2">
      <c r="A62" t="s">
        <v>23</v>
      </c>
      <c r="B62" t="s">
        <v>2</v>
      </c>
      <c r="C62">
        <v>1</v>
      </c>
      <c r="D62">
        <v>42</v>
      </c>
      <c r="E62">
        <v>0.66</v>
      </c>
    </row>
    <row r="63" spans="1:9" x14ac:dyDescent="0.2">
      <c r="A63" t="s">
        <v>23</v>
      </c>
      <c r="B63" t="s">
        <v>1</v>
      </c>
      <c r="C63">
        <v>1</v>
      </c>
      <c r="D63">
        <v>95</v>
      </c>
      <c r="E63">
        <v>10</v>
      </c>
    </row>
    <row r="64" spans="1:9" x14ac:dyDescent="0.2">
      <c r="A64" t="s">
        <v>23</v>
      </c>
      <c r="B64" t="s">
        <v>1</v>
      </c>
      <c r="C64">
        <v>1</v>
      </c>
      <c r="D64">
        <v>78</v>
      </c>
      <c r="E64">
        <v>5.28</v>
      </c>
    </row>
    <row r="65" spans="1:8" x14ac:dyDescent="0.2">
      <c r="A65" t="s">
        <v>23</v>
      </c>
      <c r="B65" t="s">
        <v>1</v>
      </c>
      <c r="C65">
        <v>1</v>
      </c>
      <c r="D65">
        <v>55</v>
      </c>
      <c r="E65">
        <v>1.69</v>
      </c>
    </row>
    <row r="66" spans="1:8" x14ac:dyDescent="0.2">
      <c r="A66" t="s">
        <v>23</v>
      </c>
      <c r="B66" t="s">
        <v>0</v>
      </c>
      <c r="C66">
        <v>1</v>
      </c>
      <c r="D66">
        <v>171</v>
      </c>
      <c r="E66">
        <v>42.08</v>
      </c>
      <c r="H66" t="s">
        <v>63</v>
      </c>
    </row>
    <row r="67" spans="1:8" x14ac:dyDescent="0.2">
      <c r="A67" t="s">
        <v>23</v>
      </c>
      <c r="B67" t="s">
        <v>1</v>
      </c>
      <c r="C67">
        <v>1</v>
      </c>
      <c r="D67">
        <v>55</v>
      </c>
      <c r="E67">
        <v>1.88</v>
      </c>
    </row>
    <row r="68" spans="1:8" x14ac:dyDescent="0.2">
      <c r="A68" t="s">
        <v>23</v>
      </c>
      <c r="B68" t="s">
        <v>1</v>
      </c>
      <c r="C68">
        <v>1</v>
      </c>
      <c r="D68">
        <v>86</v>
      </c>
      <c r="E68">
        <v>8.4</v>
      </c>
    </row>
    <row r="69" spans="1:8" x14ac:dyDescent="0.2">
      <c r="A69" t="s">
        <v>23</v>
      </c>
      <c r="B69" t="s">
        <v>2</v>
      </c>
      <c r="C69">
        <v>1</v>
      </c>
      <c r="D69">
        <v>59</v>
      </c>
      <c r="E69">
        <v>1.75</v>
      </c>
    </row>
    <row r="70" spans="1:8" x14ac:dyDescent="0.2">
      <c r="A70" t="s">
        <v>23</v>
      </c>
      <c r="B70" t="s">
        <v>2</v>
      </c>
      <c r="C70">
        <v>1</v>
      </c>
      <c r="D70">
        <v>50</v>
      </c>
      <c r="E70">
        <v>1.23</v>
      </c>
    </row>
    <row r="71" spans="1:8" x14ac:dyDescent="0.2">
      <c r="A71" t="s">
        <v>23</v>
      </c>
      <c r="B71" t="s">
        <v>0</v>
      </c>
      <c r="C71">
        <v>1</v>
      </c>
      <c r="D71">
        <v>60</v>
      </c>
      <c r="E71">
        <v>1.44</v>
      </c>
    </row>
    <row r="72" spans="1:8" x14ac:dyDescent="0.2">
      <c r="A72" t="s">
        <v>23</v>
      </c>
      <c r="B72" t="s">
        <v>2</v>
      </c>
      <c r="C72">
        <v>1</v>
      </c>
      <c r="D72">
        <v>47</v>
      </c>
      <c r="E72">
        <v>0.94</v>
      </c>
    </row>
    <row r="73" spans="1:8" x14ac:dyDescent="0.2">
      <c r="A73" t="s">
        <v>23</v>
      </c>
      <c r="B73" t="s">
        <v>2</v>
      </c>
      <c r="C73">
        <v>1</v>
      </c>
      <c r="D73">
        <v>59</v>
      </c>
      <c r="E73">
        <v>2.08</v>
      </c>
    </row>
    <row r="74" spans="1:8" x14ac:dyDescent="0.2">
      <c r="A74" t="s">
        <v>23</v>
      </c>
      <c r="B74" t="s">
        <v>0</v>
      </c>
      <c r="C74">
        <v>1</v>
      </c>
      <c r="D74">
        <v>110</v>
      </c>
      <c r="E74">
        <v>11.67</v>
      </c>
      <c r="G74" t="s">
        <v>64</v>
      </c>
    </row>
    <row r="75" spans="1:8" x14ac:dyDescent="0.2">
      <c r="A75" t="s">
        <v>23</v>
      </c>
      <c r="B75" t="s">
        <v>2</v>
      </c>
      <c r="C75">
        <v>1</v>
      </c>
      <c r="D75">
        <v>56</v>
      </c>
      <c r="E75">
        <v>1.74</v>
      </c>
    </row>
    <row r="76" spans="1:8" x14ac:dyDescent="0.2">
      <c r="A76" t="s">
        <v>23</v>
      </c>
      <c r="B76" t="s">
        <v>0</v>
      </c>
      <c r="C76">
        <v>1</v>
      </c>
      <c r="D76">
        <v>78</v>
      </c>
      <c r="E76">
        <v>4.2300000000000004</v>
      </c>
    </row>
    <row r="77" spans="1:8" x14ac:dyDescent="0.2">
      <c r="A77" t="s">
        <v>23</v>
      </c>
      <c r="B77" t="s">
        <v>2</v>
      </c>
      <c r="C77">
        <v>1</v>
      </c>
      <c r="D77">
        <v>45</v>
      </c>
      <c r="E77">
        <v>0.72</v>
      </c>
    </row>
    <row r="78" spans="1:8" x14ac:dyDescent="0.2">
      <c r="A78" t="s">
        <v>23</v>
      </c>
      <c r="B78" t="s">
        <v>2</v>
      </c>
      <c r="C78">
        <v>1</v>
      </c>
      <c r="D78">
        <v>44</v>
      </c>
      <c r="E78">
        <v>0.76</v>
      </c>
    </row>
    <row r="79" spans="1:8" x14ac:dyDescent="0.2">
      <c r="A79" t="s">
        <v>23</v>
      </c>
      <c r="B79" t="s">
        <v>1</v>
      </c>
      <c r="C79">
        <v>1</v>
      </c>
      <c r="D79">
        <v>67</v>
      </c>
      <c r="E79">
        <v>3.44</v>
      </c>
    </row>
    <row r="80" spans="1:8" x14ac:dyDescent="0.2">
      <c r="A80" t="s">
        <v>23</v>
      </c>
      <c r="B80" t="s">
        <v>3</v>
      </c>
      <c r="C80">
        <v>1</v>
      </c>
      <c r="D80">
        <v>34</v>
      </c>
      <c r="E80">
        <v>1.61</v>
      </c>
      <c r="F80">
        <v>65</v>
      </c>
    </row>
    <row r="81" spans="1:8" x14ac:dyDescent="0.2">
      <c r="A81" t="s">
        <v>23</v>
      </c>
      <c r="B81" t="s">
        <v>0</v>
      </c>
      <c r="C81">
        <v>1</v>
      </c>
      <c r="D81">
        <v>154</v>
      </c>
      <c r="E81">
        <v>30.27</v>
      </c>
      <c r="H81" t="s">
        <v>65</v>
      </c>
    </row>
    <row r="82" spans="1:8" x14ac:dyDescent="0.2">
      <c r="A82" t="s">
        <v>23</v>
      </c>
      <c r="B82" t="s">
        <v>1</v>
      </c>
      <c r="C82">
        <v>1</v>
      </c>
      <c r="D82">
        <v>52</v>
      </c>
      <c r="E82">
        <v>1.65</v>
      </c>
    </row>
    <row r="83" spans="1:8" x14ac:dyDescent="0.2">
      <c r="A83" t="s">
        <v>23</v>
      </c>
      <c r="B83" t="s">
        <v>1</v>
      </c>
      <c r="C83">
        <v>1</v>
      </c>
      <c r="D83">
        <v>65</v>
      </c>
      <c r="E83">
        <v>2.91</v>
      </c>
    </row>
    <row r="84" spans="1:8" x14ac:dyDescent="0.2">
      <c r="A84" t="s">
        <v>23</v>
      </c>
      <c r="B84" t="s">
        <v>3</v>
      </c>
      <c r="C84">
        <v>1</v>
      </c>
      <c r="D84">
        <v>48</v>
      </c>
      <c r="E84">
        <v>5.43</v>
      </c>
      <c r="F84">
        <v>92</v>
      </c>
    </row>
    <row r="85" spans="1:8" x14ac:dyDescent="0.2">
      <c r="A85" t="s">
        <v>23</v>
      </c>
      <c r="B85" t="s">
        <v>0</v>
      </c>
      <c r="C85">
        <v>1</v>
      </c>
      <c r="D85">
        <v>66</v>
      </c>
      <c r="E85">
        <v>2.75</v>
      </c>
    </row>
    <row r="86" spans="1:8" x14ac:dyDescent="0.2">
      <c r="A86" t="s">
        <v>23</v>
      </c>
      <c r="B86" t="s">
        <v>0</v>
      </c>
      <c r="C86">
        <v>1</v>
      </c>
      <c r="D86">
        <v>76</v>
      </c>
      <c r="E86">
        <v>4.4000000000000004</v>
      </c>
    </row>
    <row r="87" spans="1:8" x14ac:dyDescent="0.2">
      <c r="A87" t="s">
        <v>23</v>
      </c>
      <c r="B87" t="s">
        <v>2</v>
      </c>
      <c r="C87">
        <v>1</v>
      </c>
      <c r="D87">
        <v>70</v>
      </c>
      <c r="E87">
        <v>3.14</v>
      </c>
    </row>
    <row r="88" spans="1:8" x14ac:dyDescent="0.2">
      <c r="A88" t="s">
        <v>23</v>
      </c>
      <c r="B88" t="s">
        <v>2</v>
      </c>
      <c r="C88">
        <v>1</v>
      </c>
      <c r="D88">
        <v>60</v>
      </c>
      <c r="E88">
        <v>1.83</v>
      </c>
    </row>
    <row r="89" spans="1:8" x14ac:dyDescent="0.2">
      <c r="A89" t="s">
        <v>23</v>
      </c>
      <c r="B89" t="s">
        <v>2</v>
      </c>
      <c r="C89">
        <v>1</v>
      </c>
      <c r="D89">
        <v>56</v>
      </c>
      <c r="E89">
        <v>1.55</v>
      </c>
    </row>
    <row r="90" spans="1:8" x14ac:dyDescent="0.2">
      <c r="A90" t="s">
        <v>23</v>
      </c>
      <c r="B90" t="s">
        <v>2</v>
      </c>
      <c r="C90">
        <v>1</v>
      </c>
      <c r="D90">
        <v>57</v>
      </c>
      <c r="E90">
        <v>1.62</v>
      </c>
    </row>
    <row r="91" spans="1:8" x14ac:dyDescent="0.2">
      <c r="A91" t="s">
        <v>23</v>
      </c>
      <c r="B91" t="s">
        <v>0</v>
      </c>
      <c r="C91">
        <v>1</v>
      </c>
      <c r="D91">
        <v>110</v>
      </c>
      <c r="E91">
        <v>12.77</v>
      </c>
      <c r="H91" t="s">
        <v>66</v>
      </c>
    </row>
    <row r="92" spans="1:8" x14ac:dyDescent="0.2">
      <c r="A92" t="s">
        <v>23</v>
      </c>
      <c r="B92" t="s">
        <v>2</v>
      </c>
      <c r="C92">
        <v>1</v>
      </c>
      <c r="D92">
        <v>57</v>
      </c>
      <c r="E92">
        <v>1.64</v>
      </c>
    </row>
    <row r="93" spans="1:8" x14ac:dyDescent="0.2">
      <c r="A93" t="s">
        <v>23</v>
      </c>
      <c r="B93" t="s">
        <v>2</v>
      </c>
      <c r="C93">
        <v>1</v>
      </c>
      <c r="D93">
        <v>39</v>
      </c>
      <c r="E93">
        <v>0.46</v>
      </c>
    </row>
    <row r="94" spans="1:8" x14ac:dyDescent="0.2">
      <c r="A94" t="s">
        <v>23</v>
      </c>
      <c r="B94" t="s">
        <v>1</v>
      </c>
      <c r="C94">
        <v>1</v>
      </c>
      <c r="D94">
        <v>89</v>
      </c>
      <c r="E94">
        <v>7.74</v>
      </c>
    </row>
    <row r="95" spans="1:8" x14ac:dyDescent="0.2">
      <c r="A95" t="s">
        <v>23</v>
      </c>
      <c r="B95" t="s">
        <v>1</v>
      </c>
      <c r="C95">
        <v>1</v>
      </c>
      <c r="D95">
        <v>62</v>
      </c>
      <c r="E95">
        <v>2.89</v>
      </c>
    </row>
    <row r="96" spans="1:8" x14ac:dyDescent="0.2">
      <c r="A96" t="s">
        <v>23</v>
      </c>
      <c r="B96" t="s">
        <v>3</v>
      </c>
      <c r="C96">
        <v>1</v>
      </c>
      <c r="D96">
        <v>51</v>
      </c>
      <c r="E96">
        <v>5.87</v>
      </c>
      <c r="F96">
        <v>92</v>
      </c>
    </row>
    <row r="97" spans="1:7" x14ac:dyDescent="0.2">
      <c r="A97" t="s">
        <v>23</v>
      </c>
      <c r="B97" t="s">
        <v>0</v>
      </c>
      <c r="C97">
        <v>1</v>
      </c>
      <c r="D97">
        <v>112</v>
      </c>
      <c r="E97">
        <v>12.67</v>
      </c>
      <c r="G97" t="s">
        <v>67</v>
      </c>
    </row>
    <row r="98" spans="1:7" x14ac:dyDescent="0.2">
      <c r="A98" t="s">
        <v>23</v>
      </c>
      <c r="B98" t="s">
        <v>2</v>
      </c>
      <c r="C98">
        <v>1</v>
      </c>
      <c r="D98">
        <v>56</v>
      </c>
      <c r="E98">
        <v>1.59</v>
      </c>
    </row>
    <row r="99" spans="1:7" x14ac:dyDescent="0.2">
      <c r="A99" t="s">
        <v>23</v>
      </c>
      <c r="B99" t="s">
        <v>0</v>
      </c>
      <c r="C99">
        <v>1</v>
      </c>
      <c r="D99">
        <v>67</v>
      </c>
      <c r="E99">
        <v>3.11</v>
      </c>
    </row>
    <row r="100" spans="1:7" x14ac:dyDescent="0.2">
      <c r="A100" t="s">
        <v>23</v>
      </c>
      <c r="B100" t="s">
        <v>2</v>
      </c>
      <c r="C100">
        <v>1</v>
      </c>
      <c r="D100">
        <v>50</v>
      </c>
      <c r="E100">
        <v>0.97</v>
      </c>
    </row>
    <row r="101" spans="1:7" x14ac:dyDescent="0.2">
      <c r="A101" t="s">
        <v>23</v>
      </c>
      <c r="B101" t="s">
        <v>2</v>
      </c>
      <c r="C101">
        <v>1</v>
      </c>
      <c r="D101">
        <v>57</v>
      </c>
      <c r="E101">
        <v>1.5</v>
      </c>
    </row>
    <row r="102" spans="1:7" x14ac:dyDescent="0.2">
      <c r="A102" t="s">
        <v>23</v>
      </c>
      <c r="B102" t="s">
        <v>0</v>
      </c>
      <c r="C102">
        <v>1</v>
      </c>
      <c r="D102">
        <v>162</v>
      </c>
      <c r="E102">
        <v>38.1</v>
      </c>
      <c r="G102" t="s">
        <v>68</v>
      </c>
    </row>
    <row r="103" spans="1:7" x14ac:dyDescent="0.2">
      <c r="A103" t="s">
        <v>23</v>
      </c>
      <c r="B103" t="s">
        <v>3</v>
      </c>
      <c r="C103">
        <v>1</v>
      </c>
      <c r="D103">
        <v>32</v>
      </c>
      <c r="E103">
        <v>1.38</v>
      </c>
      <c r="F103">
        <v>59</v>
      </c>
    </row>
    <row r="104" spans="1:7" x14ac:dyDescent="0.2">
      <c r="A104" t="s">
        <v>23</v>
      </c>
      <c r="B104" t="s">
        <v>2</v>
      </c>
      <c r="C104">
        <v>1</v>
      </c>
      <c r="D104">
        <v>44</v>
      </c>
      <c r="E104">
        <v>0.73</v>
      </c>
    </row>
    <row r="105" spans="1:7" x14ac:dyDescent="0.2">
      <c r="A105" t="s">
        <v>23</v>
      </c>
      <c r="B105" t="s">
        <v>2</v>
      </c>
      <c r="C105">
        <v>1</v>
      </c>
      <c r="D105">
        <v>40</v>
      </c>
      <c r="E105">
        <v>0.53</v>
      </c>
    </row>
    <row r="106" spans="1:7" x14ac:dyDescent="0.2">
      <c r="A106" t="s">
        <v>23</v>
      </c>
      <c r="B106" t="s">
        <v>2</v>
      </c>
      <c r="C106">
        <v>1</v>
      </c>
      <c r="D106">
        <v>44</v>
      </c>
      <c r="E106">
        <v>0.74</v>
      </c>
    </row>
    <row r="107" spans="1:7" x14ac:dyDescent="0.2">
      <c r="A107" t="s">
        <v>23</v>
      </c>
      <c r="B107" t="s">
        <v>2</v>
      </c>
      <c r="C107">
        <v>1</v>
      </c>
      <c r="D107">
        <v>47</v>
      </c>
      <c r="E107">
        <v>1.01</v>
      </c>
    </row>
    <row r="108" spans="1:7" x14ac:dyDescent="0.2">
      <c r="A108" t="s">
        <v>23</v>
      </c>
      <c r="B108" t="s">
        <v>2</v>
      </c>
      <c r="C108">
        <v>1</v>
      </c>
      <c r="D108">
        <v>45</v>
      </c>
      <c r="E108">
        <v>0.88</v>
      </c>
    </row>
    <row r="109" spans="1:7" x14ac:dyDescent="0.2">
      <c r="A109" t="s">
        <v>23</v>
      </c>
      <c r="B109" t="s">
        <v>2</v>
      </c>
      <c r="C109">
        <v>1</v>
      </c>
      <c r="D109">
        <v>37</v>
      </c>
      <c r="E109">
        <v>0.48</v>
      </c>
    </row>
    <row r="110" spans="1:7" x14ac:dyDescent="0.2">
      <c r="A110" t="s">
        <v>23</v>
      </c>
      <c r="B110" t="s">
        <v>2</v>
      </c>
      <c r="C110">
        <v>1</v>
      </c>
      <c r="D110">
        <v>60</v>
      </c>
      <c r="E110">
        <v>1.93</v>
      </c>
    </row>
    <row r="111" spans="1:7" x14ac:dyDescent="0.2">
      <c r="A111" t="s">
        <v>23</v>
      </c>
      <c r="B111" t="s">
        <v>2</v>
      </c>
      <c r="C111">
        <v>1</v>
      </c>
      <c r="D111">
        <v>59</v>
      </c>
      <c r="E111">
        <v>1.64</v>
      </c>
    </row>
    <row r="112" spans="1:7" x14ac:dyDescent="0.2">
      <c r="A112" t="s">
        <v>23</v>
      </c>
      <c r="B112" t="s">
        <v>2</v>
      </c>
      <c r="C112">
        <v>1</v>
      </c>
      <c r="D112">
        <v>40</v>
      </c>
      <c r="E112">
        <v>0.51</v>
      </c>
    </row>
    <row r="113" spans="1:9" x14ac:dyDescent="0.2">
      <c r="A113" t="s">
        <v>23</v>
      </c>
      <c r="B113" t="s">
        <v>1</v>
      </c>
      <c r="C113">
        <v>1</v>
      </c>
      <c r="D113">
        <v>80</v>
      </c>
      <c r="E113">
        <v>6.81</v>
      </c>
    </row>
    <row r="114" spans="1:9" x14ac:dyDescent="0.2">
      <c r="A114" t="s">
        <v>23</v>
      </c>
      <c r="B114" t="s">
        <v>1</v>
      </c>
      <c r="C114">
        <v>1</v>
      </c>
      <c r="D114">
        <v>75</v>
      </c>
      <c r="E114">
        <v>5.32</v>
      </c>
      <c r="I114" t="s">
        <v>56</v>
      </c>
    </row>
    <row r="115" spans="1:9" x14ac:dyDescent="0.2">
      <c r="A115" t="s">
        <v>23</v>
      </c>
      <c r="B115" t="s">
        <v>0</v>
      </c>
      <c r="C115">
        <v>1</v>
      </c>
      <c r="D115">
        <v>65</v>
      </c>
      <c r="E115">
        <v>3.16</v>
      </c>
    </row>
    <row r="116" spans="1:9" x14ac:dyDescent="0.2">
      <c r="A116" t="s">
        <v>23</v>
      </c>
      <c r="B116" t="s">
        <v>0</v>
      </c>
      <c r="C116">
        <v>1</v>
      </c>
      <c r="D116">
        <v>62</v>
      </c>
      <c r="E116">
        <v>2.4500000000000002</v>
      </c>
    </row>
    <row r="117" spans="1:9" x14ac:dyDescent="0.2">
      <c r="A117" t="s">
        <v>23</v>
      </c>
      <c r="B117" t="s">
        <v>2</v>
      </c>
      <c r="C117">
        <v>1</v>
      </c>
      <c r="D117">
        <v>42</v>
      </c>
      <c r="E117">
        <v>0.62</v>
      </c>
    </row>
    <row r="118" spans="1:9" x14ac:dyDescent="0.2">
      <c r="A118" t="s">
        <v>23</v>
      </c>
      <c r="B118" t="s">
        <v>0</v>
      </c>
      <c r="C118">
        <v>1</v>
      </c>
      <c r="D118">
        <v>75</v>
      </c>
      <c r="E118">
        <v>4.5</v>
      </c>
      <c r="G118" t="s">
        <v>69</v>
      </c>
    </row>
    <row r="119" spans="1:9" x14ac:dyDescent="0.2">
      <c r="A119" t="s">
        <v>23</v>
      </c>
      <c r="B119" t="s">
        <v>2</v>
      </c>
      <c r="C119">
        <v>1</v>
      </c>
      <c r="D119">
        <v>56</v>
      </c>
      <c r="E119">
        <v>1.62</v>
      </c>
    </row>
    <row r="120" spans="1:9" x14ac:dyDescent="0.2">
      <c r="A120" t="s">
        <v>23</v>
      </c>
      <c r="B120" t="s">
        <v>0</v>
      </c>
      <c r="C120">
        <v>1</v>
      </c>
      <c r="D120">
        <v>78</v>
      </c>
      <c r="E120">
        <v>4.17</v>
      </c>
    </row>
    <row r="121" spans="1:9" x14ac:dyDescent="0.2">
      <c r="A121" t="s">
        <v>23</v>
      </c>
      <c r="B121" t="s">
        <v>2</v>
      </c>
      <c r="C121">
        <v>1</v>
      </c>
      <c r="D121">
        <v>58</v>
      </c>
      <c r="E121">
        <v>1.61</v>
      </c>
      <c r="F121" t="s">
        <v>14</v>
      </c>
    </row>
    <row r="122" spans="1:9" x14ac:dyDescent="0.2">
      <c r="A122" t="s">
        <v>23</v>
      </c>
      <c r="B122" t="s">
        <v>0</v>
      </c>
      <c r="C122">
        <v>1</v>
      </c>
      <c r="D122">
        <v>72</v>
      </c>
      <c r="E122">
        <v>3.59</v>
      </c>
    </row>
    <row r="123" spans="1:9" x14ac:dyDescent="0.2">
      <c r="A123" t="s">
        <v>23</v>
      </c>
      <c r="B123" t="s">
        <v>0</v>
      </c>
      <c r="C123">
        <v>1</v>
      </c>
      <c r="D123">
        <v>71</v>
      </c>
      <c r="E123">
        <v>4.05</v>
      </c>
    </row>
    <row r="124" spans="1:9" x14ac:dyDescent="0.2">
      <c r="A124" t="s">
        <v>23</v>
      </c>
      <c r="B124" t="s">
        <v>2</v>
      </c>
      <c r="C124">
        <v>1</v>
      </c>
      <c r="D124">
        <v>65</v>
      </c>
      <c r="E124">
        <v>2.17</v>
      </c>
    </row>
    <row r="125" spans="1:9" x14ac:dyDescent="0.2">
      <c r="A125" t="s">
        <v>23</v>
      </c>
      <c r="B125" t="s">
        <v>2</v>
      </c>
      <c r="C125">
        <v>1</v>
      </c>
      <c r="D125">
        <v>53</v>
      </c>
      <c r="E125">
        <v>1.72</v>
      </c>
    </row>
    <row r="126" spans="1:9" x14ac:dyDescent="0.2">
      <c r="A126" t="s">
        <v>23</v>
      </c>
      <c r="B126" t="s">
        <v>2</v>
      </c>
      <c r="C126">
        <v>1</v>
      </c>
      <c r="D126">
        <v>59</v>
      </c>
      <c r="E126">
        <v>1.79</v>
      </c>
    </row>
    <row r="127" spans="1:9" x14ac:dyDescent="0.2">
      <c r="A127" t="s">
        <v>23</v>
      </c>
      <c r="B127" t="s">
        <v>1</v>
      </c>
      <c r="C127">
        <v>1</v>
      </c>
      <c r="D127">
        <v>163</v>
      </c>
      <c r="E127">
        <v>68.900000000000006</v>
      </c>
    </row>
    <row r="128" spans="1:9" x14ac:dyDescent="0.2">
      <c r="A128" t="s">
        <v>23</v>
      </c>
      <c r="B128" t="s">
        <v>1</v>
      </c>
      <c r="C128">
        <v>1</v>
      </c>
      <c r="D128">
        <v>87</v>
      </c>
      <c r="E128">
        <v>8.8699999999999992</v>
      </c>
    </row>
    <row r="129" spans="1:9" x14ac:dyDescent="0.2">
      <c r="A129" t="s">
        <v>23</v>
      </c>
      <c r="B129" t="s">
        <v>1</v>
      </c>
      <c r="C129">
        <v>1</v>
      </c>
      <c r="D129">
        <v>75</v>
      </c>
      <c r="E129">
        <v>4.71</v>
      </c>
    </row>
    <row r="130" spans="1:9" x14ac:dyDescent="0.2">
      <c r="A130" t="s">
        <v>23</v>
      </c>
      <c r="B130" t="s">
        <v>1</v>
      </c>
      <c r="C130">
        <v>1</v>
      </c>
      <c r="D130">
        <v>60</v>
      </c>
      <c r="E130">
        <v>2.4700000000000002</v>
      </c>
    </row>
    <row r="131" spans="1:9" x14ac:dyDescent="0.2">
      <c r="A131" t="s">
        <v>23</v>
      </c>
      <c r="B131" t="s">
        <v>3</v>
      </c>
      <c r="C131">
        <v>1</v>
      </c>
      <c r="D131">
        <v>55</v>
      </c>
      <c r="E131">
        <v>6.47</v>
      </c>
      <c r="F131">
        <v>102</v>
      </c>
    </row>
    <row r="132" spans="1:9" x14ac:dyDescent="0.2">
      <c r="A132" t="s">
        <v>23</v>
      </c>
      <c r="B132" t="s">
        <v>1</v>
      </c>
      <c r="C132">
        <v>1</v>
      </c>
      <c r="D132">
        <v>87</v>
      </c>
      <c r="E132">
        <v>8.1</v>
      </c>
    </row>
    <row r="133" spans="1:9" x14ac:dyDescent="0.2">
      <c r="A133" t="s">
        <v>23</v>
      </c>
      <c r="B133" t="s">
        <v>3</v>
      </c>
      <c r="C133">
        <v>1</v>
      </c>
      <c r="D133">
        <v>44</v>
      </c>
      <c r="E133">
        <v>3.07</v>
      </c>
      <c r="F133">
        <v>77</v>
      </c>
    </row>
    <row r="134" spans="1:9" x14ac:dyDescent="0.2">
      <c r="A134" t="s">
        <v>23</v>
      </c>
      <c r="B134" t="s">
        <v>2</v>
      </c>
      <c r="C134">
        <v>1</v>
      </c>
      <c r="D134">
        <v>56</v>
      </c>
      <c r="E134">
        <v>1.49</v>
      </c>
    </row>
    <row r="135" spans="1:9" x14ac:dyDescent="0.2">
      <c r="A135" t="s">
        <v>23</v>
      </c>
      <c r="B135" t="s">
        <v>2</v>
      </c>
      <c r="C135">
        <v>1</v>
      </c>
      <c r="D135">
        <v>62</v>
      </c>
      <c r="E135">
        <v>2.2200000000000002</v>
      </c>
    </row>
    <row r="136" spans="1:9" x14ac:dyDescent="0.2">
      <c r="A136" t="s">
        <v>23</v>
      </c>
      <c r="B136" t="s">
        <v>0</v>
      </c>
      <c r="C136">
        <v>1</v>
      </c>
      <c r="D136">
        <v>80</v>
      </c>
      <c r="E136">
        <v>4.53</v>
      </c>
      <c r="G136" t="s">
        <v>70</v>
      </c>
    </row>
    <row r="137" spans="1:9" x14ac:dyDescent="0.2">
      <c r="A137" t="s">
        <v>23</v>
      </c>
      <c r="B137" t="s">
        <v>0</v>
      </c>
      <c r="C137">
        <v>1</v>
      </c>
      <c r="D137">
        <v>72</v>
      </c>
      <c r="E137">
        <v>3.42</v>
      </c>
    </row>
    <row r="138" spans="1:9" x14ac:dyDescent="0.2">
      <c r="A138" t="s">
        <v>23</v>
      </c>
      <c r="B138" t="s">
        <v>0</v>
      </c>
      <c r="C138">
        <v>1</v>
      </c>
      <c r="D138">
        <v>121</v>
      </c>
      <c r="E138">
        <v>16.53</v>
      </c>
      <c r="H138" t="s">
        <v>71</v>
      </c>
    </row>
    <row r="139" spans="1:9" x14ac:dyDescent="0.2">
      <c r="A139" t="s">
        <v>23</v>
      </c>
      <c r="B139" t="s">
        <v>0</v>
      </c>
      <c r="C139">
        <v>1</v>
      </c>
      <c r="D139">
        <v>116</v>
      </c>
      <c r="E139">
        <v>13.64</v>
      </c>
      <c r="G139" s="15" t="s">
        <v>72</v>
      </c>
    </row>
    <row r="140" spans="1:9" x14ac:dyDescent="0.2">
      <c r="A140" t="s">
        <v>23</v>
      </c>
      <c r="B140" t="s">
        <v>0</v>
      </c>
      <c r="C140">
        <v>1</v>
      </c>
      <c r="D140">
        <v>154</v>
      </c>
      <c r="E140">
        <v>31.56</v>
      </c>
      <c r="H140" t="s">
        <v>73</v>
      </c>
    </row>
    <row r="141" spans="1:9" x14ac:dyDescent="0.2">
      <c r="A141" t="s">
        <v>23</v>
      </c>
      <c r="B141" t="s">
        <v>0</v>
      </c>
      <c r="C141">
        <v>1</v>
      </c>
      <c r="D141">
        <v>150</v>
      </c>
      <c r="E141">
        <v>28.36</v>
      </c>
      <c r="H141" t="s">
        <v>74</v>
      </c>
    </row>
    <row r="142" spans="1:9" x14ac:dyDescent="0.2">
      <c r="A142" t="s">
        <v>23</v>
      </c>
      <c r="B142" t="s">
        <v>1</v>
      </c>
      <c r="C142">
        <v>1</v>
      </c>
      <c r="D142">
        <v>77</v>
      </c>
      <c r="E142">
        <v>5.35</v>
      </c>
    </row>
    <row r="143" spans="1:9" x14ac:dyDescent="0.2">
      <c r="A143" t="s">
        <v>23</v>
      </c>
      <c r="B143" t="s">
        <v>1</v>
      </c>
      <c r="C143">
        <v>1</v>
      </c>
      <c r="D143">
        <v>86</v>
      </c>
      <c r="E143">
        <v>7.7</v>
      </c>
    </row>
    <row r="144" spans="1:9" x14ac:dyDescent="0.2">
      <c r="A144" t="s">
        <v>23</v>
      </c>
      <c r="B144" t="s">
        <v>1</v>
      </c>
      <c r="C144">
        <v>1</v>
      </c>
      <c r="D144">
        <v>58</v>
      </c>
      <c r="E144">
        <v>2.27</v>
      </c>
      <c r="I144" t="s">
        <v>56</v>
      </c>
    </row>
    <row r="145" spans="1:9" x14ac:dyDescent="0.2">
      <c r="A145" t="s">
        <v>23</v>
      </c>
      <c r="B145" t="s">
        <v>1</v>
      </c>
      <c r="C145">
        <v>1</v>
      </c>
      <c r="D145">
        <v>85</v>
      </c>
      <c r="E145">
        <v>1.4</v>
      </c>
    </row>
    <row r="146" spans="1:9" x14ac:dyDescent="0.2">
      <c r="A146" t="s">
        <v>23</v>
      </c>
      <c r="B146" t="s">
        <v>0</v>
      </c>
      <c r="C146">
        <v>1</v>
      </c>
      <c r="D146">
        <v>173</v>
      </c>
      <c r="E146">
        <v>46.88</v>
      </c>
    </row>
    <row r="147" spans="1:9" x14ac:dyDescent="0.2">
      <c r="A147" t="s">
        <v>23</v>
      </c>
      <c r="B147" t="s">
        <v>1</v>
      </c>
      <c r="C147">
        <v>1</v>
      </c>
      <c r="D147">
        <v>84</v>
      </c>
      <c r="E147">
        <v>6.83</v>
      </c>
    </row>
    <row r="148" spans="1:9" x14ac:dyDescent="0.2">
      <c r="A148" t="s">
        <v>23</v>
      </c>
      <c r="B148" t="s">
        <v>2</v>
      </c>
      <c r="C148">
        <v>1</v>
      </c>
      <c r="D148">
        <v>42</v>
      </c>
      <c r="E148">
        <v>0.78</v>
      </c>
    </row>
    <row r="149" spans="1:9" x14ac:dyDescent="0.2">
      <c r="A149" t="s">
        <v>23</v>
      </c>
      <c r="B149" t="s">
        <v>2</v>
      </c>
      <c r="C149">
        <v>1</v>
      </c>
      <c r="D149">
        <v>46</v>
      </c>
      <c r="E149">
        <v>0.82</v>
      </c>
    </row>
    <row r="150" spans="1:9" x14ac:dyDescent="0.2">
      <c r="A150" t="s">
        <v>23</v>
      </c>
      <c r="B150" t="s">
        <v>2</v>
      </c>
      <c r="C150">
        <v>1</v>
      </c>
      <c r="D150">
        <v>39</v>
      </c>
      <c r="E150">
        <v>0.51</v>
      </c>
    </row>
    <row r="151" spans="1:9" x14ac:dyDescent="0.2">
      <c r="A151" t="s">
        <v>23</v>
      </c>
      <c r="B151" t="s">
        <v>2</v>
      </c>
      <c r="C151">
        <v>1</v>
      </c>
      <c r="D151">
        <v>50</v>
      </c>
      <c r="E151" t="s">
        <v>12</v>
      </c>
      <c r="I151" t="s">
        <v>56</v>
      </c>
    </row>
    <row r="152" spans="1:9" x14ac:dyDescent="0.2">
      <c r="A152" t="s">
        <v>23</v>
      </c>
      <c r="B152" t="s">
        <v>0</v>
      </c>
      <c r="C152">
        <v>1</v>
      </c>
      <c r="D152">
        <v>82</v>
      </c>
      <c r="E152">
        <v>5.09</v>
      </c>
      <c r="G152" t="s">
        <v>75</v>
      </c>
    </row>
    <row r="153" spans="1:9" x14ac:dyDescent="0.2">
      <c r="A153" t="s">
        <v>23</v>
      </c>
      <c r="B153" t="s">
        <v>0</v>
      </c>
      <c r="C153">
        <v>1</v>
      </c>
      <c r="D153">
        <v>128</v>
      </c>
      <c r="E153">
        <v>15.55</v>
      </c>
      <c r="H153" t="s">
        <v>76</v>
      </c>
    </row>
    <row r="154" spans="1:9" x14ac:dyDescent="0.2">
      <c r="A154" t="s">
        <v>23</v>
      </c>
      <c r="B154" t="s">
        <v>1</v>
      </c>
      <c r="C154">
        <v>1</v>
      </c>
      <c r="D154">
        <v>60</v>
      </c>
      <c r="E154">
        <v>2.29</v>
      </c>
    </row>
    <row r="155" spans="1:9" x14ac:dyDescent="0.2">
      <c r="A155" t="s">
        <v>23</v>
      </c>
      <c r="B155" t="s">
        <v>1</v>
      </c>
      <c r="C155">
        <v>1</v>
      </c>
      <c r="D155">
        <v>95</v>
      </c>
      <c r="E155">
        <v>13</v>
      </c>
    </row>
    <row r="156" spans="1:9" x14ac:dyDescent="0.2">
      <c r="A156" t="s">
        <v>23</v>
      </c>
      <c r="B156" t="s">
        <v>0</v>
      </c>
      <c r="C156">
        <v>1</v>
      </c>
      <c r="D156">
        <v>194</v>
      </c>
      <c r="E156">
        <v>61.33</v>
      </c>
      <c r="G156" t="s">
        <v>77</v>
      </c>
    </row>
    <row r="157" spans="1:9" x14ac:dyDescent="0.2">
      <c r="A157" t="s">
        <v>23</v>
      </c>
      <c r="B157" t="s">
        <v>1</v>
      </c>
      <c r="C157">
        <v>1</v>
      </c>
      <c r="D157">
        <v>60</v>
      </c>
      <c r="E157">
        <v>2.5299999999999998</v>
      </c>
    </row>
    <row r="158" spans="1:9" x14ac:dyDescent="0.2">
      <c r="A158" t="s">
        <v>23</v>
      </c>
      <c r="B158" t="s">
        <v>2</v>
      </c>
      <c r="C158">
        <v>1</v>
      </c>
      <c r="D158">
        <v>39</v>
      </c>
      <c r="E158">
        <v>0.5</v>
      </c>
    </row>
    <row r="159" spans="1:9" x14ac:dyDescent="0.2">
      <c r="A159" t="s">
        <v>23</v>
      </c>
      <c r="B159" t="s">
        <v>3</v>
      </c>
      <c r="C159">
        <v>1</v>
      </c>
      <c r="D159">
        <v>65</v>
      </c>
      <c r="E159">
        <v>9.41</v>
      </c>
      <c r="F159">
        <v>118</v>
      </c>
    </row>
    <row r="160" spans="1:9" x14ac:dyDescent="0.2">
      <c r="A160" t="s">
        <v>23</v>
      </c>
      <c r="B160" t="s">
        <v>3</v>
      </c>
      <c r="C160">
        <v>1</v>
      </c>
      <c r="D160">
        <v>58</v>
      </c>
      <c r="E160">
        <v>7.08</v>
      </c>
      <c r="F160">
        <v>105</v>
      </c>
    </row>
    <row r="161" spans="1:5" x14ac:dyDescent="0.2">
      <c r="A161" t="s">
        <v>23</v>
      </c>
      <c r="B161" t="s">
        <v>2</v>
      </c>
      <c r="C161">
        <v>1</v>
      </c>
      <c r="D161">
        <v>41</v>
      </c>
      <c r="E161">
        <v>0.71</v>
      </c>
    </row>
    <row r="162" spans="1:5" x14ac:dyDescent="0.2">
      <c r="A162" t="s">
        <v>23</v>
      </c>
      <c r="B162" t="s">
        <v>2</v>
      </c>
      <c r="C162">
        <v>1</v>
      </c>
      <c r="D162">
        <v>40</v>
      </c>
      <c r="E162">
        <v>0.57999999999999996</v>
      </c>
    </row>
    <row r="163" spans="1:5" x14ac:dyDescent="0.2">
      <c r="A163" t="s">
        <v>23</v>
      </c>
      <c r="B163" t="s">
        <v>2</v>
      </c>
      <c r="C163">
        <v>1</v>
      </c>
      <c r="D163">
        <v>60</v>
      </c>
      <c r="E163">
        <v>2.1</v>
      </c>
    </row>
    <row r="164" spans="1:5" x14ac:dyDescent="0.2">
      <c r="A164" t="s">
        <v>23</v>
      </c>
      <c r="B164" t="s">
        <v>2</v>
      </c>
      <c r="C164">
        <v>1</v>
      </c>
      <c r="D164">
        <v>42</v>
      </c>
      <c r="E164">
        <v>0.61</v>
      </c>
    </row>
    <row r="165" spans="1:5" x14ac:dyDescent="0.2">
      <c r="A165" t="s">
        <v>23</v>
      </c>
      <c r="B165" t="s">
        <v>2</v>
      </c>
      <c r="C165">
        <v>1</v>
      </c>
      <c r="D165">
        <v>44</v>
      </c>
      <c r="E165">
        <v>0.7</v>
      </c>
    </row>
    <row r="166" spans="1:5" x14ac:dyDescent="0.2">
      <c r="A166" t="s">
        <v>23</v>
      </c>
      <c r="B166" t="s">
        <v>2</v>
      </c>
      <c r="C166">
        <v>1</v>
      </c>
      <c r="D166">
        <v>41</v>
      </c>
      <c r="E166">
        <v>0.59</v>
      </c>
    </row>
    <row r="167" spans="1:5" x14ac:dyDescent="0.2">
      <c r="A167" t="s">
        <v>23</v>
      </c>
      <c r="B167" t="s">
        <v>2</v>
      </c>
      <c r="C167">
        <v>1</v>
      </c>
      <c r="D167">
        <v>51</v>
      </c>
      <c r="E167">
        <v>0.85</v>
      </c>
    </row>
    <row r="168" spans="1:5" x14ac:dyDescent="0.2">
      <c r="A168" t="s">
        <v>23</v>
      </c>
      <c r="B168" t="s">
        <v>2</v>
      </c>
      <c r="C168">
        <v>1</v>
      </c>
      <c r="D168">
        <v>43</v>
      </c>
      <c r="E168">
        <v>0.72</v>
      </c>
    </row>
    <row r="169" spans="1:5" x14ac:dyDescent="0.2">
      <c r="A169" t="s">
        <v>23</v>
      </c>
      <c r="B169" t="s">
        <v>2</v>
      </c>
      <c r="C169">
        <v>1</v>
      </c>
      <c r="D169">
        <v>56</v>
      </c>
      <c r="E169">
        <v>1.58</v>
      </c>
    </row>
    <row r="170" spans="1:5" x14ac:dyDescent="0.2">
      <c r="A170" t="s">
        <v>23</v>
      </c>
      <c r="B170" t="s">
        <v>2</v>
      </c>
      <c r="C170">
        <v>1</v>
      </c>
      <c r="D170">
        <v>49</v>
      </c>
      <c r="E170">
        <v>1.06</v>
      </c>
    </row>
    <row r="171" spans="1:5" x14ac:dyDescent="0.2">
      <c r="A171" t="s">
        <v>23</v>
      </c>
      <c r="B171" t="s">
        <v>2</v>
      </c>
      <c r="C171">
        <v>1</v>
      </c>
      <c r="D171">
        <v>39</v>
      </c>
      <c r="E171">
        <v>0.49</v>
      </c>
    </row>
    <row r="172" spans="1:5" x14ac:dyDescent="0.2">
      <c r="A172" t="s">
        <v>23</v>
      </c>
      <c r="B172" t="s">
        <v>2</v>
      </c>
      <c r="C172">
        <v>1</v>
      </c>
      <c r="D172">
        <v>50</v>
      </c>
      <c r="E172">
        <v>1.1499999999999999</v>
      </c>
    </row>
    <row r="173" spans="1:5" x14ac:dyDescent="0.2">
      <c r="A173" t="s">
        <v>23</v>
      </c>
      <c r="B173" t="s">
        <v>2</v>
      </c>
      <c r="C173">
        <v>1</v>
      </c>
      <c r="D173">
        <v>51</v>
      </c>
      <c r="E173">
        <v>1.1399999999999999</v>
      </c>
    </row>
    <row r="174" spans="1:5" x14ac:dyDescent="0.2">
      <c r="A174" t="s">
        <v>23</v>
      </c>
      <c r="B174" t="s">
        <v>1</v>
      </c>
      <c r="C174">
        <v>1</v>
      </c>
      <c r="D174">
        <v>120</v>
      </c>
      <c r="E174">
        <v>22.3</v>
      </c>
    </row>
    <row r="175" spans="1:5" x14ac:dyDescent="0.2">
      <c r="A175" t="s">
        <v>23</v>
      </c>
      <c r="B175" t="s">
        <v>1</v>
      </c>
      <c r="C175">
        <v>1</v>
      </c>
      <c r="D175">
        <v>60</v>
      </c>
      <c r="E175">
        <v>2.52</v>
      </c>
    </row>
    <row r="176" spans="1:5" x14ac:dyDescent="0.2">
      <c r="A176" t="s">
        <v>23</v>
      </c>
      <c r="B176" t="s">
        <v>2</v>
      </c>
      <c r="C176">
        <v>1</v>
      </c>
      <c r="D176">
        <v>63</v>
      </c>
      <c r="E176">
        <v>2.5499999999999998</v>
      </c>
    </row>
    <row r="177" spans="1:8" x14ac:dyDescent="0.2">
      <c r="A177" t="s">
        <v>23</v>
      </c>
      <c r="B177" t="s">
        <v>0</v>
      </c>
      <c r="C177">
        <v>1</v>
      </c>
      <c r="D177">
        <v>120</v>
      </c>
      <c r="E177">
        <v>16.41</v>
      </c>
      <c r="G177" t="s">
        <v>78</v>
      </c>
    </row>
    <row r="178" spans="1:8" x14ac:dyDescent="0.2">
      <c r="A178" t="s">
        <v>23</v>
      </c>
      <c r="B178" t="s">
        <v>0</v>
      </c>
      <c r="C178">
        <v>1</v>
      </c>
      <c r="D178">
        <v>70</v>
      </c>
      <c r="E178">
        <v>2.89</v>
      </c>
    </row>
    <row r="179" spans="1:8" x14ac:dyDescent="0.2">
      <c r="A179" t="s">
        <v>23</v>
      </c>
      <c r="B179" t="s">
        <v>2</v>
      </c>
      <c r="C179">
        <v>1</v>
      </c>
      <c r="D179">
        <v>62</v>
      </c>
      <c r="E179">
        <v>2.0699999999999998</v>
      </c>
    </row>
    <row r="180" spans="1:8" x14ac:dyDescent="0.2">
      <c r="A180" t="s">
        <v>23</v>
      </c>
      <c r="B180" t="s">
        <v>3</v>
      </c>
      <c r="C180">
        <v>1</v>
      </c>
      <c r="D180">
        <v>52</v>
      </c>
      <c r="E180">
        <v>6.53</v>
      </c>
      <c r="F180">
        <v>99</v>
      </c>
    </row>
    <row r="181" spans="1:8" x14ac:dyDescent="0.2">
      <c r="A181" t="s">
        <v>23</v>
      </c>
      <c r="B181" t="s">
        <v>3</v>
      </c>
      <c r="C181">
        <v>1</v>
      </c>
      <c r="D181">
        <v>52</v>
      </c>
      <c r="E181">
        <v>5.44</v>
      </c>
      <c r="F181">
        <v>94</v>
      </c>
      <c r="G181" t="s">
        <v>15</v>
      </c>
    </row>
    <row r="182" spans="1:8" x14ac:dyDescent="0.2">
      <c r="A182" t="s">
        <v>23</v>
      </c>
      <c r="B182" t="s">
        <v>3</v>
      </c>
      <c r="C182">
        <v>1</v>
      </c>
      <c r="D182">
        <v>60</v>
      </c>
      <c r="E182">
        <v>8.74</v>
      </c>
      <c r="F182">
        <v>110</v>
      </c>
    </row>
    <row r="183" spans="1:8" x14ac:dyDescent="0.2">
      <c r="A183" t="s">
        <v>23</v>
      </c>
      <c r="B183" t="s">
        <v>3</v>
      </c>
      <c r="C183">
        <v>1</v>
      </c>
      <c r="D183">
        <v>61</v>
      </c>
      <c r="E183">
        <v>10.119999999999999</v>
      </c>
      <c r="F183">
        <v>119</v>
      </c>
    </row>
    <row r="184" spans="1:8" x14ac:dyDescent="0.2">
      <c r="A184" t="s">
        <v>23</v>
      </c>
      <c r="B184" t="s">
        <v>3</v>
      </c>
      <c r="C184">
        <v>1</v>
      </c>
      <c r="D184">
        <v>49</v>
      </c>
      <c r="E184">
        <v>5.24</v>
      </c>
      <c r="F184">
        <v>93</v>
      </c>
    </row>
    <row r="185" spans="1:8" x14ac:dyDescent="0.2">
      <c r="A185" t="s">
        <v>23</v>
      </c>
      <c r="B185" t="s">
        <v>0</v>
      </c>
      <c r="C185">
        <v>1</v>
      </c>
      <c r="D185">
        <v>68</v>
      </c>
      <c r="E185">
        <v>2.65</v>
      </c>
    </row>
    <row r="186" spans="1:8" x14ac:dyDescent="0.2">
      <c r="A186" t="s">
        <v>23</v>
      </c>
      <c r="B186" t="s">
        <v>1</v>
      </c>
      <c r="C186">
        <v>1</v>
      </c>
      <c r="D186">
        <v>77</v>
      </c>
      <c r="E186">
        <v>5.67</v>
      </c>
    </row>
    <row r="187" spans="1:8" x14ac:dyDescent="0.2">
      <c r="A187" t="s">
        <v>23</v>
      </c>
      <c r="B187" t="s">
        <v>1</v>
      </c>
      <c r="C187">
        <v>1</v>
      </c>
      <c r="D187">
        <v>60</v>
      </c>
      <c r="E187">
        <v>2.38</v>
      </c>
    </row>
    <row r="188" spans="1:8" x14ac:dyDescent="0.2">
      <c r="A188" t="s">
        <v>23</v>
      </c>
      <c r="B188" t="s">
        <v>1</v>
      </c>
      <c r="C188">
        <v>1</v>
      </c>
      <c r="D188">
        <v>62</v>
      </c>
      <c r="E188">
        <v>2.97</v>
      </c>
    </row>
    <row r="189" spans="1:8" x14ac:dyDescent="0.2">
      <c r="A189" t="s">
        <v>23</v>
      </c>
      <c r="B189" t="s">
        <v>0</v>
      </c>
      <c r="C189">
        <v>1</v>
      </c>
      <c r="D189">
        <v>113</v>
      </c>
      <c r="E189">
        <v>12.02</v>
      </c>
      <c r="H189" t="s">
        <v>79</v>
      </c>
    </row>
    <row r="190" spans="1:8" x14ac:dyDescent="0.2">
      <c r="A190" t="s">
        <v>23</v>
      </c>
      <c r="B190" t="s">
        <v>0</v>
      </c>
      <c r="C190">
        <v>1</v>
      </c>
      <c r="D190">
        <v>144</v>
      </c>
      <c r="E190">
        <v>23.78</v>
      </c>
    </row>
    <row r="191" spans="1:8" x14ac:dyDescent="0.2">
      <c r="A191" t="s">
        <v>23</v>
      </c>
      <c r="B191" t="s">
        <v>2</v>
      </c>
      <c r="C191">
        <v>1</v>
      </c>
      <c r="D191">
        <v>47</v>
      </c>
      <c r="E191">
        <v>0.93</v>
      </c>
    </row>
    <row r="192" spans="1:8" x14ac:dyDescent="0.2">
      <c r="A192" t="s">
        <v>23</v>
      </c>
      <c r="B192" t="s">
        <v>0</v>
      </c>
      <c r="C192">
        <v>1</v>
      </c>
      <c r="D192">
        <v>213</v>
      </c>
      <c r="E192">
        <v>90.03</v>
      </c>
    </row>
    <row r="193" spans="1:6" x14ac:dyDescent="0.2">
      <c r="A193" t="s">
        <v>23</v>
      </c>
      <c r="B193" t="s">
        <v>1</v>
      </c>
      <c r="C193">
        <v>1</v>
      </c>
      <c r="D193">
        <v>74</v>
      </c>
      <c r="E193">
        <v>4.5199999999999996</v>
      </c>
    </row>
    <row r="194" spans="1:6" x14ac:dyDescent="0.2">
      <c r="A194" t="s">
        <v>23</v>
      </c>
      <c r="B194" t="s">
        <v>1</v>
      </c>
      <c r="C194">
        <v>1</v>
      </c>
      <c r="D194">
        <v>87</v>
      </c>
      <c r="E194">
        <v>7.32</v>
      </c>
    </row>
    <row r="195" spans="1:6" x14ac:dyDescent="0.2">
      <c r="A195" t="s">
        <v>23</v>
      </c>
      <c r="B195" t="s">
        <v>1</v>
      </c>
      <c r="C195">
        <v>1</v>
      </c>
      <c r="D195">
        <v>56</v>
      </c>
      <c r="E195">
        <v>1.89</v>
      </c>
    </row>
    <row r="196" spans="1:6" x14ac:dyDescent="0.2">
      <c r="A196" t="s">
        <v>23</v>
      </c>
      <c r="B196" t="s">
        <v>1</v>
      </c>
      <c r="C196">
        <v>1</v>
      </c>
      <c r="D196">
        <v>88</v>
      </c>
      <c r="E196">
        <v>8.9700000000000006</v>
      </c>
    </row>
    <row r="197" spans="1:6" x14ac:dyDescent="0.2">
      <c r="A197" t="s">
        <v>23</v>
      </c>
      <c r="B197" t="s">
        <v>2</v>
      </c>
      <c r="C197">
        <v>1</v>
      </c>
      <c r="D197">
        <v>50</v>
      </c>
      <c r="E197">
        <v>1.17</v>
      </c>
    </row>
    <row r="198" spans="1:6" x14ac:dyDescent="0.2">
      <c r="A198" t="s">
        <v>23</v>
      </c>
      <c r="B198" t="s">
        <v>1</v>
      </c>
      <c r="C198">
        <v>1</v>
      </c>
      <c r="D198">
        <v>50</v>
      </c>
      <c r="E198">
        <v>1.29</v>
      </c>
    </row>
    <row r="199" spans="1:6" x14ac:dyDescent="0.2">
      <c r="A199" t="s">
        <v>23</v>
      </c>
      <c r="B199" t="s">
        <v>0</v>
      </c>
      <c r="C199">
        <v>1</v>
      </c>
      <c r="D199">
        <v>64</v>
      </c>
      <c r="E199">
        <v>2.6</v>
      </c>
    </row>
    <row r="200" spans="1:6" x14ac:dyDescent="0.2">
      <c r="A200" t="s">
        <v>23</v>
      </c>
      <c r="B200" t="s">
        <v>1</v>
      </c>
      <c r="C200">
        <v>1</v>
      </c>
      <c r="D200">
        <v>55</v>
      </c>
      <c r="E200">
        <v>1.9</v>
      </c>
    </row>
    <row r="201" spans="1:6" x14ac:dyDescent="0.2">
      <c r="A201" t="s">
        <v>23</v>
      </c>
      <c r="B201" t="s">
        <v>1</v>
      </c>
      <c r="C201">
        <v>1</v>
      </c>
      <c r="D201">
        <v>72</v>
      </c>
      <c r="E201">
        <v>4.6500000000000004</v>
      </c>
    </row>
    <row r="202" spans="1:6" x14ac:dyDescent="0.2">
      <c r="A202" t="s">
        <v>23</v>
      </c>
      <c r="B202" t="s">
        <v>1</v>
      </c>
      <c r="C202">
        <v>1</v>
      </c>
      <c r="D202">
        <v>81</v>
      </c>
      <c r="E202">
        <v>5.9</v>
      </c>
    </row>
    <row r="203" spans="1:6" x14ac:dyDescent="0.2">
      <c r="A203" t="s">
        <v>23</v>
      </c>
      <c r="B203" t="s">
        <v>1</v>
      </c>
      <c r="C203">
        <v>1</v>
      </c>
      <c r="D203">
        <v>50</v>
      </c>
      <c r="E203">
        <v>1.25</v>
      </c>
    </row>
    <row r="204" spans="1:6" x14ac:dyDescent="0.2">
      <c r="A204" t="s">
        <v>23</v>
      </c>
      <c r="B204" t="s">
        <v>1</v>
      </c>
      <c r="C204">
        <v>1</v>
      </c>
      <c r="D204">
        <v>66</v>
      </c>
      <c r="E204">
        <v>2.78</v>
      </c>
    </row>
    <row r="205" spans="1:6" x14ac:dyDescent="0.2">
      <c r="A205" t="s">
        <v>23</v>
      </c>
      <c r="B205" t="s">
        <v>1</v>
      </c>
      <c r="C205">
        <v>1</v>
      </c>
      <c r="D205">
        <v>68</v>
      </c>
      <c r="E205">
        <v>3.68</v>
      </c>
    </row>
    <row r="206" spans="1:6" x14ac:dyDescent="0.2">
      <c r="A206" t="s">
        <v>23</v>
      </c>
      <c r="B206" t="s">
        <v>2</v>
      </c>
      <c r="C206">
        <v>1</v>
      </c>
      <c r="D206">
        <v>40</v>
      </c>
      <c r="E206">
        <v>0.55000000000000004</v>
      </c>
    </row>
    <row r="207" spans="1:6" x14ac:dyDescent="0.2">
      <c r="A207" t="s">
        <v>23</v>
      </c>
      <c r="B207" t="s">
        <v>2</v>
      </c>
      <c r="C207">
        <v>1</v>
      </c>
      <c r="D207">
        <v>50</v>
      </c>
      <c r="E207">
        <v>1.17</v>
      </c>
    </row>
    <row r="208" spans="1:6" x14ac:dyDescent="0.2">
      <c r="A208" t="s">
        <v>23</v>
      </c>
      <c r="B208" t="s">
        <v>3</v>
      </c>
      <c r="C208">
        <v>1</v>
      </c>
      <c r="D208">
        <v>20</v>
      </c>
      <c r="E208">
        <v>0.88</v>
      </c>
      <c r="F208">
        <v>54</v>
      </c>
    </row>
    <row r="209" spans="1:8" x14ac:dyDescent="0.2">
      <c r="A209" t="s">
        <v>23</v>
      </c>
      <c r="B209" t="s">
        <v>3</v>
      </c>
      <c r="C209">
        <v>1</v>
      </c>
      <c r="D209">
        <v>30</v>
      </c>
      <c r="E209">
        <v>2.78</v>
      </c>
      <c r="F209">
        <v>75</v>
      </c>
    </row>
    <row r="210" spans="1:8" x14ac:dyDescent="0.2">
      <c r="A210" t="s">
        <v>23</v>
      </c>
      <c r="B210" t="s">
        <v>0</v>
      </c>
      <c r="C210">
        <v>1</v>
      </c>
      <c r="D210">
        <v>100</v>
      </c>
      <c r="E210">
        <v>14</v>
      </c>
      <c r="H210" t="s">
        <v>80</v>
      </c>
    </row>
    <row r="211" spans="1:8" x14ac:dyDescent="0.2">
      <c r="A211" t="s">
        <v>23</v>
      </c>
      <c r="B211" t="s">
        <v>0</v>
      </c>
      <c r="C211">
        <v>1</v>
      </c>
      <c r="D211">
        <v>145</v>
      </c>
      <c r="E211">
        <v>25.92</v>
      </c>
    </row>
    <row r="212" spans="1:8" x14ac:dyDescent="0.2">
      <c r="A212" t="s">
        <v>23</v>
      </c>
      <c r="B212" t="s">
        <v>3</v>
      </c>
      <c r="C212">
        <v>1</v>
      </c>
      <c r="D212">
        <v>38</v>
      </c>
      <c r="E212">
        <v>4.54</v>
      </c>
      <c r="F212">
        <v>89</v>
      </c>
    </row>
    <row r="213" spans="1:8" x14ac:dyDescent="0.2">
      <c r="A213" t="s">
        <v>23</v>
      </c>
      <c r="B213" t="s">
        <v>0</v>
      </c>
      <c r="C213">
        <v>1</v>
      </c>
      <c r="D213">
        <v>101</v>
      </c>
      <c r="E213">
        <v>10.43</v>
      </c>
    </row>
    <row r="214" spans="1:8" x14ac:dyDescent="0.2">
      <c r="A214" t="s">
        <v>23</v>
      </c>
      <c r="B214" t="s">
        <v>1</v>
      </c>
      <c r="C214">
        <v>1</v>
      </c>
      <c r="D214">
        <v>80</v>
      </c>
      <c r="E214">
        <v>5.97</v>
      </c>
    </row>
    <row r="215" spans="1:8" x14ac:dyDescent="0.2">
      <c r="A215" t="s">
        <v>23</v>
      </c>
      <c r="B215" t="s">
        <v>3</v>
      </c>
      <c r="C215">
        <v>1</v>
      </c>
      <c r="D215">
        <v>39</v>
      </c>
      <c r="E215">
        <v>3.3</v>
      </c>
      <c r="F215">
        <v>86</v>
      </c>
    </row>
    <row r="216" spans="1:8" x14ac:dyDescent="0.2">
      <c r="A216" t="s">
        <v>23</v>
      </c>
      <c r="B216" t="s">
        <v>0</v>
      </c>
      <c r="C216">
        <v>1</v>
      </c>
      <c r="D216">
        <v>112</v>
      </c>
      <c r="E216">
        <v>13.24</v>
      </c>
    </row>
    <row r="217" spans="1:8" x14ac:dyDescent="0.2">
      <c r="A217" t="s">
        <v>23</v>
      </c>
      <c r="B217" t="s">
        <v>3</v>
      </c>
      <c r="C217">
        <v>1</v>
      </c>
      <c r="D217">
        <v>44</v>
      </c>
      <c r="E217">
        <v>6.65</v>
      </c>
      <c r="F217">
        <v>101</v>
      </c>
    </row>
    <row r="218" spans="1:8" x14ac:dyDescent="0.2">
      <c r="A218" t="s">
        <v>23</v>
      </c>
      <c r="B218" t="s">
        <v>0</v>
      </c>
      <c r="C218">
        <v>1</v>
      </c>
      <c r="D218">
        <v>117</v>
      </c>
      <c r="E218">
        <v>15.26</v>
      </c>
    </row>
    <row r="219" spans="1:8" x14ac:dyDescent="0.2">
      <c r="A219" t="s">
        <v>23</v>
      </c>
      <c r="B219" t="s">
        <v>3</v>
      </c>
      <c r="C219">
        <v>1</v>
      </c>
      <c r="D219">
        <v>45</v>
      </c>
      <c r="E219">
        <v>8.1</v>
      </c>
      <c r="F219">
        <v>108</v>
      </c>
    </row>
    <row r="220" spans="1:8" x14ac:dyDescent="0.2">
      <c r="A220" t="s">
        <v>23</v>
      </c>
      <c r="B220" t="s">
        <v>0</v>
      </c>
      <c r="C220">
        <v>1</v>
      </c>
      <c r="D220">
        <v>140</v>
      </c>
      <c r="E220">
        <v>21.4</v>
      </c>
      <c r="G220" t="s">
        <v>81</v>
      </c>
    </row>
    <row r="221" spans="1:8" x14ac:dyDescent="0.2">
      <c r="A221" t="s">
        <v>23</v>
      </c>
      <c r="B221" t="s">
        <v>0</v>
      </c>
      <c r="C221">
        <v>1</v>
      </c>
      <c r="D221">
        <v>111</v>
      </c>
      <c r="E221">
        <v>14.65</v>
      </c>
    </row>
    <row r="222" spans="1:8" x14ac:dyDescent="0.2">
      <c r="A222" t="s">
        <v>23</v>
      </c>
      <c r="B222" t="s">
        <v>0</v>
      </c>
      <c r="C222">
        <v>1</v>
      </c>
      <c r="D222">
        <v>129</v>
      </c>
      <c r="E222">
        <v>20.02</v>
      </c>
      <c r="G222" t="s">
        <v>82</v>
      </c>
    </row>
    <row r="223" spans="1:8" x14ac:dyDescent="0.2">
      <c r="A223" t="s">
        <v>23</v>
      </c>
      <c r="B223" t="s">
        <v>0</v>
      </c>
      <c r="C223">
        <v>1</v>
      </c>
      <c r="D223">
        <v>196</v>
      </c>
      <c r="E223">
        <v>70.97</v>
      </c>
    </row>
    <row r="224" spans="1:8" x14ac:dyDescent="0.2">
      <c r="A224" t="s">
        <v>23</v>
      </c>
      <c r="B224" t="s">
        <v>1</v>
      </c>
      <c r="C224">
        <v>1</v>
      </c>
      <c r="D224">
        <v>62</v>
      </c>
      <c r="E224">
        <v>2.52</v>
      </c>
    </row>
    <row r="225" spans="1:7" x14ac:dyDescent="0.2">
      <c r="A225" t="s">
        <v>23</v>
      </c>
      <c r="B225" t="s">
        <v>1</v>
      </c>
      <c r="C225">
        <v>1</v>
      </c>
      <c r="D225">
        <v>72</v>
      </c>
      <c r="E225">
        <v>4.33</v>
      </c>
    </row>
    <row r="226" spans="1:7" x14ac:dyDescent="0.2">
      <c r="A226" t="s">
        <v>23</v>
      </c>
      <c r="B226" t="s">
        <v>1</v>
      </c>
      <c r="C226">
        <v>1</v>
      </c>
      <c r="D226">
        <v>64</v>
      </c>
      <c r="E226">
        <v>3.14</v>
      </c>
    </row>
    <row r="227" spans="1:7" x14ac:dyDescent="0.2">
      <c r="A227" t="s">
        <v>23</v>
      </c>
      <c r="B227" t="s">
        <v>0</v>
      </c>
      <c r="C227">
        <v>1</v>
      </c>
      <c r="D227">
        <v>144</v>
      </c>
      <c r="E227">
        <v>26.24</v>
      </c>
      <c r="G227" t="s">
        <v>83</v>
      </c>
    </row>
    <row r="228" spans="1:7" x14ac:dyDescent="0.2">
      <c r="A228" t="s">
        <v>23</v>
      </c>
      <c r="B228" t="s">
        <v>0</v>
      </c>
      <c r="C228">
        <v>1</v>
      </c>
      <c r="D228">
        <v>141</v>
      </c>
      <c r="E228">
        <v>23.33</v>
      </c>
    </row>
    <row r="229" spans="1:7" x14ac:dyDescent="0.2">
      <c r="A229" t="s">
        <v>23</v>
      </c>
      <c r="B229" t="s">
        <v>0</v>
      </c>
      <c r="C229">
        <v>1</v>
      </c>
      <c r="D229">
        <v>64</v>
      </c>
      <c r="E229">
        <v>2.3199999999999998</v>
      </c>
    </row>
    <row r="230" spans="1:7" x14ac:dyDescent="0.2">
      <c r="A230" t="s">
        <v>23</v>
      </c>
      <c r="B230" t="s">
        <v>2</v>
      </c>
      <c r="C230">
        <v>1</v>
      </c>
      <c r="D230">
        <v>57</v>
      </c>
      <c r="E230">
        <v>1.71</v>
      </c>
    </row>
    <row r="231" spans="1:7" x14ac:dyDescent="0.2">
      <c r="A231" t="s">
        <v>23</v>
      </c>
      <c r="B231" t="s">
        <v>0</v>
      </c>
      <c r="C231">
        <v>1</v>
      </c>
      <c r="D231">
        <v>137</v>
      </c>
      <c r="E231">
        <v>19.309999999999999</v>
      </c>
      <c r="G231" t="s">
        <v>84</v>
      </c>
    </row>
    <row r="232" spans="1:7" x14ac:dyDescent="0.2">
      <c r="A232" t="s">
        <v>23</v>
      </c>
      <c r="B232" t="s">
        <v>1</v>
      </c>
      <c r="C232">
        <v>1</v>
      </c>
      <c r="D232">
        <v>98</v>
      </c>
      <c r="E232">
        <v>11.16</v>
      </c>
    </row>
    <row r="233" spans="1:7" x14ac:dyDescent="0.2">
      <c r="A233" t="s">
        <v>23</v>
      </c>
      <c r="B233" t="s">
        <v>1</v>
      </c>
      <c r="C233">
        <v>1</v>
      </c>
      <c r="D233">
        <v>83</v>
      </c>
      <c r="E233">
        <v>7.23</v>
      </c>
    </row>
    <row r="234" spans="1:7" x14ac:dyDescent="0.2">
      <c r="A234" t="s">
        <v>23</v>
      </c>
      <c r="B234" t="s">
        <v>1</v>
      </c>
      <c r="C234">
        <v>1</v>
      </c>
      <c r="D234">
        <v>66</v>
      </c>
      <c r="E234">
        <v>3.26</v>
      </c>
    </row>
    <row r="235" spans="1:7" x14ac:dyDescent="0.2">
      <c r="A235" t="s">
        <v>23</v>
      </c>
      <c r="B235" t="s">
        <v>1</v>
      </c>
      <c r="C235">
        <v>1</v>
      </c>
      <c r="D235">
        <v>76</v>
      </c>
      <c r="E235">
        <v>4.8099999999999996</v>
      </c>
    </row>
    <row r="236" spans="1:7" x14ac:dyDescent="0.2">
      <c r="A236" t="s">
        <v>23</v>
      </c>
      <c r="B236" t="s">
        <v>0</v>
      </c>
      <c r="C236">
        <v>1</v>
      </c>
      <c r="D236">
        <v>123</v>
      </c>
      <c r="E236">
        <v>14.92</v>
      </c>
    </row>
    <row r="237" spans="1:7" x14ac:dyDescent="0.2">
      <c r="A237" t="s">
        <v>23</v>
      </c>
      <c r="B237" t="s">
        <v>1</v>
      </c>
      <c r="C237">
        <v>1</v>
      </c>
      <c r="D237">
        <v>70</v>
      </c>
      <c r="E237">
        <v>4</v>
      </c>
    </row>
    <row r="238" spans="1:7" x14ac:dyDescent="0.2">
      <c r="A238" t="s">
        <v>23</v>
      </c>
      <c r="B238" t="s">
        <v>1</v>
      </c>
      <c r="C238">
        <v>1</v>
      </c>
      <c r="D238">
        <v>87</v>
      </c>
      <c r="E238">
        <v>6.93</v>
      </c>
    </row>
    <row r="239" spans="1:7" x14ac:dyDescent="0.2">
      <c r="A239" t="s">
        <v>23</v>
      </c>
      <c r="B239" t="s">
        <v>1</v>
      </c>
      <c r="C239">
        <v>1</v>
      </c>
      <c r="D239">
        <v>76</v>
      </c>
      <c r="E239">
        <v>5.34</v>
      </c>
    </row>
    <row r="240" spans="1:7" x14ac:dyDescent="0.2">
      <c r="A240" t="s">
        <v>23</v>
      </c>
      <c r="B240" t="s">
        <v>0</v>
      </c>
      <c r="C240">
        <v>1</v>
      </c>
      <c r="D240">
        <v>80</v>
      </c>
      <c r="E240">
        <v>4.47</v>
      </c>
    </row>
    <row r="241" spans="1:9" x14ac:dyDescent="0.2">
      <c r="A241" t="s">
        <v>23</v>
      </c>
      <c r="B241" t="s">
        <v>1</v>
      </c>
      <c r="C241">
        <v>1</v>
      </c>
      <c r="D241">
        <v>75</v>
      </c>
      <c r="E241">
        <v>5.14</v>
      </c>
      <c r="F241" t="s">
        <v>16</v>
      </c>
    </row>
    <row r="242" spans="1:9" x14ac:dyDescent="0.2">
      <c r="A242" t="s">
        <v>23</v>
      </c>
      <c r="B242" t="s">
        <v>0</v>
      </c>
      <c r="C242">
        <v>1</v>
      </c>
      <c r="D242">
        <v>66</v>
      </c>
      <c r="E242">
        <v>2.46</v>
      </c>
    </row>
    <row r="243" spans="1:9" x14ac:dyDescent="0.2">
      <c r="A243" t="s">
        <v>23</v>
      </c>
      <c r="B243" t="s">
        <v>0</v>
      </c>
      <c r="C243">
        <v>1</v>
      </c>
      <c r="D243">
        <v>78</v>
      </c>
      <c r="E243">
        <v>4.46</v>
      </c>
    </row>
    <row r="244" spans="1:9" x14ac:dyDescent="0.2">
      <c r="A244" t="s">
        <v>23</v>
      </c>
      <c r="B244" t="s">
        <v>0</v>
      </c>
      <c r="C244">
        <v>1</v>
      </c>
      <c r="D244">
        <v>162</v>
      </c>
      <c r="E244">
        <v>34.520000000000003</v>
      </c>
    </row>
    <row r="245" spans="1:9" x14ac:dyDescent="0.2">
      <c r="A245" t="s">
        <v>23</v>
      </c>
      <c r="B245" t="s">
        <v>0</v>
      </c>
      <c r="C245">
        <v>1</v>
      </c>
      <c r="D245">
        <v>119</v>
      </c>
      <c r="E245">
        <v>14.08</v>
      </c>
    </row>
    <row r="246" spans="1:9" x14ac:dyDescent="0.2">
      <c r="A246" t="s">
        <v>23</v>
      </c>
      <c r="B246" t="s">
        <v>1</v>
      </c>
      <c r="C246">
        <v>1</v>
      </c>
      <c r="D246">
        <v>84</v>
      </c>
      <c r="E246">
        <v>6.86</v>
      </c>
    </row>
    <row r="247" spans="1:9" x14ac:dyDescent="0.2">
      <c r="A247" t="s">
        <v>23</v>
      </c>
      <c r="B247" t="s">
        <v>0</v>
      </c>
      <c r="C247">
        <v>1</v>
      </c>
      <c r="D247">
        <v>74</v>
      </c>
      <c r="E247">
        <v>3.8</v>
      </c>
    </row>
    <row r="248" spans="1:9" x14ac:dyDescent="0.2">
      <c r="A248" t="s">
        <v>23</v>
      </c>
      <c r="B248" t="s">
        <v>0</v>
      </c>
      <c r="C248">
        <v>1</v>
      </c>
      <c r="D248">
        <v>86</v>
      </c>
      <c r="E248">
        <v>6.19</v>
      </c>
    </row>
    <row r="249" spans="1:9" x14ac:dyDescent="0.2">
      <c r="A249" t="s">
        <v>23</v>
      </c>
      <c r="B249" t="s">
        <v>0</v>
      </c>
      <c r="C249">
        <v>1</v>
      </c>
      <c r="D249">
        <v>126</v>
      </c>
      <c r="E249">
        <v>17.48</v>
      </c>
      <c r="G249" t="s">
        <v>85</v>
      </c>
    </row>
    <row r="250" spans="1:9" x14ac:dyDescent="0.2">
      <c r="A250" t="s">
        <v>23</v>
      </c>
      <c r="B250" t="s">
        <v>1</v>
      </c>
      <c r="C250">
        <v>1</v>
      </c>
      <c r="D250">
        <v>60</v>
      </c>
      <c r="E250">
        <v>2.87</v>
      </c>
    </row>
    <row r="251" spans="1:9" x14ac:dyDescent="0.2">
      <c r="A251" t="s">
        <v>23</v>
      </c>
      <c r="B251" t="s">
        <v>3</v>
      </c>
      <c r="C251">
        <v>1</v>
      </c>
      <c r="D251">
        <v>34</v>
      </c>
      <c r="E251">
        <v>5.75</v>
      </c>
      <c r="F251">
        <v>98</v>
      </c>
    </row>
    <row r="252" spans="1:9" x14ac:dyDescent="0.2">
      <c r="A252" t="s">
        <v>23</v>
      </c>
      <c r="B252" t="s">
        <v>3</v>
      </c>
      <c r="C252">
        <v>1</v>
      </c>
      <c r="D252">
        <v>23</v>
      </c>
      <c r="E252">
        <v>1.5</v>
      </c>
      <c r="F252">
        <v>61</v>
      </c>
    </row>
    <row r="253" spans="1:9" x14ac:dyDescent="0.2">
      <c r="A253" t="s">
        <v>23</v>
      </c>
      <c r="B253" t="s">
        <v>1</v>
      </c>
      <c r="C253">
        <v>1</v>
      </c>
      <c r="D253">
        <v>52</v>
      </c>
      <c r="E253">
        <v>1.48</v>
      </c>
    </row>
    <row r="254" spans="1:9" x14ac:dyDescent="0.2">
      <c r="A254" t="s">
        <v>23</v>
      </c>
      <c r="B254" t="s">
        <v>1</v>
      </c>
      <c r="C254">
        <v>1</v>
      </c>
      <c r="D254">
        <v>56</v>
      </c>
      <c r="E254">
        <v>1.73</v>
      </c>
    </row>
    <row r="255" spans="1:9" x14ac:dyDescent="0.2">
      <c r="A255" t="s">
        <v>23</v>
      </c>
      <c r="B255" t="s">
        <v>1</v>
      </c>
      <c r="C255">
        <v>1</v>
      </c>
      <c r="D255">
        <v>55</v>
      </c>
      <c r="E255">
        <v>1.62</v>
      </c>
    </row>
    <row r="256" spans="1:9" x14ac:dyDescent="0.2">
      <c r="A256" t="s">
        <v>23</v>
      </c>
      <c r="B256" t="s">
        <v>3</v>
      </c>
      <c r="C256">
        <v>1</v>
      </c>
      <c r="D256">
        <v>41</v>
      </c>
      <c r="E256">
        <v>7.54</v>
      </c>
      <c r="F256">
        <v>90</v>
      </c>
      <c r="I256" t="s">
        <v>86</v>
      </c>
    </row>
    <row r="257" spans="1:9" x14ac:dyDescent="0.2">
      <c r="A257" t="s">
        <v>23</v>
      </c>
      <c r="B257" t="s">
        <v>3</v>
      </c>
      <c r="C257">
        <v>1</v>
      </c>
      <c r="D257">
        <v>49</v>
      </c>
      <c r="E257">
        <v>9.0500000000000007</v>
      </c>
      <c r="F257">
        <v>105</v>
      </c>
      <c r="I257" t="s">
        <v>86</v>
      </c>
    </row>
    <row r="258" spans="1:9" x14ac:dyDescent="0.2">
      <c r="A258" t="s">
        <v>23</v>
      </c>
      <c r="B258" t="s">
        <v>3</v>
      </c>
      <c r="C258">
        <v>1</v>
      </c>
      <c r="D258">
        <v>20</v>
      </c>
      <c r="E258">
        <v>1.26</v>
      </c>
      <c r="F258">
        <v>61</v>
      </c>
    </row>
    <row r="259" spans="1:9" x14ac:dyDescent="0.2">
      <c r="A259" t="s">
        <v>23</v>
      </c>
      <c r="B259" t="s">
        <v>3</v>
      </c>
      <c r="C259">
        <v>1</v>
      </c>
      <c r="D259">
        <v>35</v>
      </c>
      <c r="E259">
        <v>4.16</v>
      </c>
      <c r="F259">
        <v>78</v>
      </c>
    </row>
    <row r="260" spans="1:9" x14ac:dyDescent="0.2">
      <c r="A260" t="s">
        <v>23</v>
      </c>
      <c r="B260" t="s">
        <v>3</v>
      </c>
      <c r="C260">
        <v>1</v>
      </c>
      <c r="D260">
        <v>50</v>
      </c>
      <c r="E260">
        <v>10.06</v>
      </c>
      <c r="F260">
        <v>123</v>
      </c>
    </row>
    <row r="261" spans="1:9" x14ac:dyDescent="0.2">
      <c r="A261" t="s">
        <v>23</v>
      </c>
      <c r="B261" t="s">
        <v>3</v>
      </c>
      <c r="C261">
        <v>1</v>
      </c>
      <c r="D261">
        <v>45</v>
      </c>
      <c r="E261">
        <v>7.66</v>
      </c>
      <c r="F261">
        <v>104</v>
      </c>
    </row>
    <row r="262" spans="1:9" x14ac:dyDescent="0.2">
      <c r="A262" t="s">
        <v>23</v>
      </c>
      <c r="B262" t="s">
        <v>3</v>
      </c>
      <c r="C262">
        <v>1</v>
      </c>
      <c r="D262">
        <v>65</v>
      </c>
      <c r="E262">
        <v>9.51</v>
      </c>
      <c r="F262">
        <v>115</v>
      </c>
      <c r="G262" t="s">
        <v>87</v>
      </c>
    </row>
    <row r="263" spans="1:9" x14ac:dyDescent="0.2">
      <c r="A263" t="s">
        <v>23</v>
      </c>
      <c r="B263" t="s">
        <v>1</v>
      </c>
      <c r="C263">
        <v>2</v>
      </c>
      <c r="D263">
        <v>80</v>
      </c>
      <c r="E263">
        <v>6.66</v>
      </c>
    </row>
    <row r="264" spans="1:9" x14ac:dyDescent="0.2">
      <c r="A264" t="s">
        <v>23</v>
      </c>
      <c r="B264" t="s">
        <v>1</v>
      </c>
      <c r="C264">
        <v>2</v>
      </c>
      <c r="D264">
        <v>72</v>
      </c>
      <c r="E264">
        <v>4.32</v>
      </c>
    </row>
    <row r="265" spans="1:9" x14ac:dyDescent="0.2">
      <c r="A265" t="s">
        <v>23</v>
      </c>
      <c r="B265" t="s">
        <v>1</v>
      </c>
      <c r="C265">
        <v>2</v>
      </c>
      <c r="D265">
        <v>75</v>
      </c>
      <c r="E265">
        <v>4.6500000000000004</v>
      </c>
    </row>
    <row r="266" spans="1:9" x14ac:dyDescent="0.2">
      <c r="A266" t="s">
        <v>23</v>
      </c>
      <c r="B266" t="s">
        <v>0</v>
      </c>
      <c r="C266">
        <v>2</v>
      </c>
      <c r="D266">
        <v>64</v>
      </c>
      <c r="E266">
        <v>2.23</v>
      </c>
    </row>
    <row r="267" spans="1:9" x14ac:dyDescent="0.2">
      <c r="A267" t="s">
        <v>23</v>
      </c>
      <c r="B267" t="s">
        <v>2</v>
      </c>
      <c r="C267">
        <v>2</v>
      </c>
      <c r="D267">
        <v>50</v>
      </c>
      <c r="E267">
        <v>1.27</v>
      </c>
    </row>
    <row r="268" spans="1:9" x14ac:dyDescent="0.2">
      <c r="A268" t="s">
        <v>23</v>
      </c>
      <c r="B268" t="s">
        <v>0</v>
      </c>
      <c r="C268">
        <v>2</v>
      </c>
      <c r="D268">
        <v>71</v>
      </c>
      <c r="E268">
        <v>3.47</v>
      </c>
    </row>
    <row r="269" spans="1:9" x14ac:dyDescent="0.2">
      <c r="A269" t="s">
        <v>23</v>
      </c>
      <c r="B269" t="s">
        <v>2</v>
      </c>
      <c r="C269">
        <v>2</v>
      </c>
      <c r="D269">
        <v>52</v>
      </c>
      <c r="E269">
        <v>1.26</v>
      </c>
    </row>
    <row r="270" spans="1:9" x14ac:dyDescent="0.2">
      <c r="A270" t="s">
        <v>23</v>
      </c>
      <c r="B270" t="s">
        <v>1</v>
      </c>
      <c r="C270">
        <v>2</v>
      </c>
      <c r="D270">
        <v>55</v>
      </c>
      <c r="E270">
        <v>1.73</v>
      </c>
    </row>
    <row r="271" spans="1:9" x14ac:dyDescent="0.2">
      <c r="A271" t="s">
        <v>23</v>
      </c>
      <c r="B271" t="s">
        <v>2</v>
      </c>
      <c r="C271">
        <v>2</v>
      </c>
      <c r="D271">
        <v>46</v>
      </c>
      <c r="E271">
        <v>0.9</v>
      </c>
    </row>
    <row r="272" spans="1:9" x14ac:dyDescent="0.2">
      <c r="A272" t="s">
        <v>23</v>
      </c>
      <c r="B272" t="s">
        <v>1</v>
      </c>
      <c r="C272">
        <v>2</v>
      </c>
      <c r="D272">
        <v>56</v>
      </c>
      <c r="E272">
        <v>2.19</v>
      </c>
    </row>
    <row r="273" spans="1:9" x14ac:dyDescent="0.2">
      <c r="A273" t="s">
        <v>23</v>
      </c>
      <c r="B273" t="s">
        <v>1</v>
      </c>
      <c r="C273">
        <v>2</v>
      </c>
      <c r="D273">
        <v>66</v>
      </c>
      <c r="E273">
        <v>3.16</v>
      </c>
    </row>
    <row r="274" spans="1:9" x14ac:dyDescent="0.2">
      <c r="A274" t="s">
        <v>23</v>
      </c>
      <c r="B274" t="s">
        <v>1</v>
      </c>
      <c r="C274">
        <v>2</v>
      </c>
      <c r="D274">
        <v>68</v>
      </c>
      <c r="E274">
        <v>3.75</v>
      </c>
    </row>
    <row r="275" spans="1:9" x14ac:dyDescent="0.2">
      <c r="A275" t="s">
        <v>23</v>
      </c>
      <c r="B275" t="s">
        <v>1</v>
      </c>
      <c r="C275">
        <v>2</v>
      </c>
      <c r="D275">
        <v>67</v>
      </c>
      <c r="E275">
        <v>5.27</v>
      </c>
    </row>
    <row r="276" spans="1:9" x14ac:dyDescent="0.2">
      <c r="A276" t="s">
        <v>23</v>
      </c>
      <c r="B276" t="s">
        <v>1</v>
      </c>
      <c r="C276">
        <v>2</v>
      </c>
      <c r="D276">
        <v>63</v>
      </c>
      <c r="E276">
        <v>2.94</v>
      </c>
    </row>
    <row r="277" spans="1:9" x14ac:dyDescent="0.2">
      <c r="A277" t="s">
        <v>23</v>
      </c>
      <c r="B277" t="s">
        <v>0</v>
      </c>
      <c r="C277">
        <v>2</v>
      </c>
      <c r="D277">
        <v>61</v>
      </c>
      <c r="E277">
        <v>2</v>
      </c>
    </row>
    <row r="278" spans="1:9" x14ac:dyDescent="0.2">
      <c r="A278" t="s">
        <v>23</v>
      </c>
      <c r="B278" t="s">
        <v>0</v>
      </c>
      <c r="C278">
        <v>2</v>
      </c>
      <c r="D278">
        <v>43</v>
      </c>
      <c r="E278">
        <v>0.76</v>
      </c>
    </row>
    <row r="279" spans="1:9" x14ac:dyDescent="0.2">
      <c r="A279" t="s">
        <v>23</v>
      </c>
      <c r="B279" t="s">
        <v>2</v>
      </c>
      <c r="C279">
        <v>2</v>
      </c>
      <c r="D279">
        <v>57</v>
      </c>
      <c r="E279">
        <v>1.68</v>
      </c>
    </row>
    <row r="280" spans="1:9" x14ac:dyDescent="0.2">
      <c r="A280" t="s">
        <v>23</v>
      </c>
      <c r="B280" t="s">
        <v>1</v>
      </c>
      <c r="C280">
        <v>2</v>
      </c>
      <c r="D280">
        <v>57</v>
      </c>
      <c r="E280">
        <v>1.99</v>
      </c>
    </row>
    <row r="281" spans="1:9" x14ac:dyDescent="0.2">
      <c r="A281" t="s">
        <v>23</v>
      </c>
      <c r="B281" t="s">
        <v>0</v>
      </c>
      <c r="C281">
        <v>2</v>
      </c>
      <c r="D281">
        <v>64</v>
      </c>
      <c r="E281">
        <v>2.4900000000000002</v>
      </c>
    </row>
    <row r="282" spans="1:9" x14ac:dyDescent="0.2">
      <c r="A282" t="s">
        <v>23</v>
      </c>
      <c r="B282" t="s">
        <v>2</v>
      </c>
      <c r="C282">
        <v>2</v>
      </c>
      <c r="D282">
        <v>54</v>
      </c>
      <c r="E282">
        <v>1.35</v>
      </c>
    </row>
    <row r="283" spans="1:9" x14ac:dyDescent="0.2">
      <c r="A283" t="s">
        <v>23</v>
      </c>
      <c r="B283" t="s">
        <v>1</v>
      </c>
      <c r="C283">
        <v>2</v>
      </c>
      <c r="D283">
        <v>76</v>
      </c>
      <c r="E283">
        <v>5.41</v>
      </c>
    </row>
    <row r="284" spans="1:9" x14ac:dyDescent="0.2">
      <c r="A284" t="s">
        <v>23</v>
      </c>
      <c r="B284" t="s">
        <v>2</v>
      </c>
      <c r="C284">
        <v>2</v>
      </c>
      <c r="D284">
        <v>46</v>
      </c>
      <c r="E284">
        <v>1.06</v>
      </c>
      <c r="I284" t="s">
        <v>56</v>
      </c>
    </row>
    <row r="285" spans="1:9" x14ac:dyDescent="0.2">
      <c r="A285" t="s">
        <v>23</v>
      </c>
      <c r="B285" t="s">
        <v>1</v>
      </c>
      <c r="C285">
        <v>2</v>
      </c>
      <c r="D285">
        <v>103</v>
      </c>
      <c r="E285">
        <v>15.12</v>
      </c>
    </row>
    <row r="286" spans="1:9" x14ac:dyDescent="0.2">
      <c r="A286" t="s">
        <v>23</v>
      </c>
      <c r="B286" t="s">
        <v>0</v>
      </c>
      <c r="C286">
        <v>2</v>
      </c>
      <c r="D286">
        <v>70</v>
      </c>
      <c r="E286">
        <v>3.19</v>
      </c>
    </row>
    <row r="287" spans="1:9" x14ac:dyDescent="0.2">
      <c r="A287" t="s">
        <v>23</v>
      </c>
      <c r="B287" t="s">
        <v>2</v>
      </c>
      <c r="C287">
        <v>2</v>
      </c>
      <c r="D287">
        <v>40</v>
      </c>
      <c r="E287">
        <v>0.47</v>
      </c>
    </row>
    <row r="288" spans="1:9" x14ac:dyDescent="0.2">
      <c r="A288" t="s">
        <v>23</v>
      </c>
      <c r="B288" t="s">
        <v>1</v>
      </c>
      <c r="C288">
        <v>2</v>
      </c>
      <c r="D288">
        <v>64</v>
      </c>
      <c r="E288">
        <v>3.27</v>
      </c>
    </row>
    <row r="289" spans="1:6" x14ac:dyDescent="0.2">
      <c r="A289" t="s">
        <v>23</v>
      </c>
      <c r="B289" t="s">
        <v>1</v>
      </c>
      <c r="C289">
        <v>2</v>
      </c>
      <c r="D289">
        <v>90</v>
      </c>
      <c r="E289">
        <v>9.66</v>
      </c>
    </row>
    <row r="290" spans="1:6" x14ac:dyDescent="0.2">
      <c r="A290" t="s">
        <v>23</v>
      </c>
      <c r="B290" t="s">
        <v>0</v>
      </c>
      <c r="C290">
        <v>2</v>
      </c>
      <c r="D290">
        <v>78</v>
      </c>
      <c r="E290">
        <v>4.8</v>
      </c>
    </row>
    <row r="291" spans="1:6" x14ac:dyDescent="0.2">
      <c r="A291" t="s">
        <v>23</v>
      </c>
      <c r="B291" t="s">
        <v>2</v>
      </c>
      <c r="C291">
        <v>2</v>
      </c>
      <c r="D291">
        <v>59</v>
      </c>
      <c r="E291">
        <v>1.07</v>
      </c>
    </row>
    <row r="292" spans="1:6" x14ac:dyDescent="0.2">
      <c r="A292" t="s">
        <v>23</v>
      </c>
      <c r="B292" t="s">
        <v>2</v>
      </c>
      <c r="C292">
        <v>2</v>
      </c>
      <c r="D292">
        <v>50</v>
      </c>
      <c r="E292">
        <v>1.1200000000000001</v>
      </c>
    </row>
    <row r="293" spans="1:6" x14ac:dyDescent="0.2">
      <c r="A293" t="s">
        <v>23</v>
      </c>
      <c r="B293" t="s">
        <v>2</v>
      </c>
      <c r="C293">
        <v>2</v>
      </c>
      <c r="D293">
        <v>42</v>
      </c>
      <c r="E293">
        <v>0.62</v>
      </c>
    </row>
    <row r="294" spans="1:6" x14ac:dyDescent="0.2">
      <c r="A294" t="s">
        <v>23</v>
      </c>
      <c r="B294" t="s">
        <v>3</v>
      </c>
      <c r="C294">
        <v>2</v>
      </c>
      <c r="D294">
        <v>40</v>
      </c>
      <c r="E294">
        <v>2.6</v>
      </c>
      <c r="F294">
        <v>75</v>
      </c>
    </row>
    <row r="295" spans="1:6" x14ac:dyDescent="0.2">
      <c r="A295" t="s">
        <v>23</v>
      </c>
      <c r="B295" t="s">
        <v>1</v>
      </c>
      <c r="C295">
        <v>2</v>
      </c>
      <c r="D295">
        <v>85</v>
      </c>
      <c r="E295">
        <v>9.08</v>
      </c>
    </row>
    <row r="296" spans="1:6" x14ac:dyDescent="0.2">
      <c r="A296" t="s">
        <v>23</v>
      </c>
      <c r="B296" t="s">
        <v>3</v>
      </c>
      <c r="C296">
        <v>2</v>
      </c>
      <c r="D296">
        <v>52</v>
      </c>
      <c r="E296">
        <v>6.04</v>
      </c>
      <c r="F296">
        <v>96</v>
      </c>
    </row>
    <row r="297" spans="1:6" x14ac:dyDescent="0.2">
      <c r="A297" t="s">
        <v>23</v>
      </c>
      <c r="B297" t="s">
        <v>1</v>
      </c>
      <c r="C297">
        <v>2</v>
      </c>
      <c r="D297">
        <v>60</v>
      </c>
      <c r="E297">
        <v>2.46</v>
      </c>
    </row>
    <row r="298" spans="1:6" x14ac:dyDescent="0.2">
      <c r="A298" t="s">
        <v>23</v>
      </c>
      <c r="B298" t="s">
        <v>1</v>
      </c>
      <c r="C298">
        <v>2</v>
      </c>
      <c r="D298">
        <v>57</v>
      </c>
      <c r="E298">
        <v>2.1800000000000002</v>
      </c>
    </row>
    <row r="299" spans="1:6" x14ac:dyDescent="0.2">
      <c r="A299" t="s">
        <v>23</v>
      </c>
      <c r="B299" t="s">
        <v>1</v>
      </c>
      <c r="C299">
        <v>2</v>
      </c>
      <c r="D299">
        <v>85</v>
      </c>
      <c r="E299">
        <v>8.85</v>
      </c>
    </row>
    <row r="300" spans="1:6" x14ac:dyDescent="0.2">
      <c r="A300" t="s">
        <v>23</v>
      </c>
      <c r="B300" t="s">
        <v>1</v>
      </c>
      <c r="C300">
        <v>2</v>
      </c>
      <c r="D300">
        <v>85</v>
      </c>
      <c r="E300">
        <v>8.4</v>
      </c>
    </row>
    <row r="301" spans="1:6" x14ac:dyDescent="0.2">
      <c r="A301" t="s">
        <v>23</v>
      </c>
      <c r="B301" t="s">
        <v>1</v>
      </c>
      <c r="C301">
        <v>2</v>
      </c>
      <c r="D301">
        <v>55</v>
      </c>
      <c r="E301">
        <v>1.77</v>
      </c>
    </row>
    <row r="302" spans="1:6" x14ac:dyDescent="0.2">
      <c r="A302" t="s">
        <v>23</v>
      </c>
      <c r="B302" t="s">
        <v>0</v>
      </c>
      <c r="C302">
        <v>2</v>
      </c>
      <c r="D302">
        <v>122</v>
      </c>
      <c r="E302">
        <v>16.850000000000001</v>
      </c>
    </row>
    <row r="303" spans="1:6" x14ac:dyDescent="0.2">
      <c r="A303" t="s">
        <v>23</v>
      </c>
      <c r="B303" t="s">
        <v>1</v>
      </c>
      <c r="C303">
        <v>2</v>
      </c>
      <c r="D303">
        <v>64</v>
      </c>
      <c r="E303">
        <v>3.28</v>
      </c>
    </row>
    <row r="304" spans="1:6" x14ac:dyDescent="0.2">
      <c r="A304" t="s">
        <v>23</v>
      </c>
      <c r="B304" t="s">
        <v>0</v>
      </c>
      <c r="C304">
        <v>2</v>
      </c>
      <c r="D304">
        <v>68</v>
      </c>
      <c r="E304">
        <v>2.76</v>
      </c>
    </row>
    <row r="305" spans="1:9" x14ac:dyDescent="0.2">
      <c r="A305" t="s">
        <v>23</v>
      </c>
      <c r="B305" t="s">
        <v>3</v>
      </c>
      <c r="C305">
        <v>2</v>
      </c>
      <c r="D305">
        <v>100</v>
      </c>
      <c r="E305">
        <v>36.56</v>
      </c>
      <c r="F305">
        <v>185</v>
      </c>
    </row>
    <row r="306" spans="1:9" x14ac:dyDescent="0.2">
      <c r="A306" t="s">
        <v>23</v>
      </c>
      <c r="B306" t="s">
        <v>1</v>
      </c>
      <c r="C306">
        <v>2</v>
      </c>
      <c r="D306">
        <v>79</v>
      </c>
      <c r="E306">
        <v>6.54</v>
      </c>
    </row>
    <row r="307" spans="1:9" x14ac:dyDescent="0.2">
      <c r="A307" t="s">
        <v>23</v>
      </c>
      <c r="B307" t="s">
        <v>2</v>
      </c>
      <c r="C307">
        <v>2</v>
      </c>
      <c r="D307">
        <v>37</v>
      </c>
      <c r="E307">
        <v>0.46</v>
      </c>
    </row>
    <row r="308" spans="1:9" x14ac:dyDescent="0.2">
      <c r="A308" t="s">
        <v>23</v>
      </c>
      <c r="B308" t="s">
        <v>3</v>
      </c>
      <c r="C308">
        <v>2</v>
      </c>
      <c r="D308">
        <v>45</v>
      </c>
      <c r="E308">
        <v>3.38</v>
      </c>
      <c r="F308">
        <v>81</v>
      </c>
    </row>
    <row r="309" spans="1:9" x14ac:dyDescent="0.2">
      <c r="A309" t="s">
        <v>23</v>
      </c>
      <c r="B309" t="s">
        <v>3</v>
      </c>
      <c r="C309">
        <v>2</v>
      </c>
      <c r="D309">
        <v>51</v>
      </c>
      <c r="E309">
        <v>6.79</v>
      </c>
      <c r="F309">
        <v>100</v>
      </c>
    </row>
    <row r="310" spans="1:9" x14ac:dyDescent="0.2">
      <c r="A310" t="s">
        <v>23</v>
      </c>
      <c r="B310" t="s">
        <v>1</v>
      </c>
      <c r="C310">
        <v>2</v>
      </c>
      <c r="D310">
        <v>80</v>
      </c>
      <c r="E310">
        <v>7.48</v>
      </c>
    </row>
    <row r="311" spans="1:9" x14ac:dyDescent="0.2">
      <c r="A311" t="s">
        <v>23</v>
      </c>
      <c r="B311" t="s">
        <v>1</v>
      </c>
      <c r="C311">
        <v>2</v>
      </c>
      <c r="D311">
        <v>56</v>
      </c>
      <c r="E311">
        <v>2.12</v>
      </c>
    </row>
    <row r="312" spans="1:9" x14ac:dyDescent="0.2">
      <c r="A312" t="s">
        <v>23</v>
      </c>
      <c r="B312" t="s">
        <v>3</v>
      </c>
      <c r="C312">
        <v>2</v>
      </c>
      <c r="D312">
        <v>50</v>
      </c>
      <c r="E312">
        <v>4.59</v>
      </c>
      <c r="F312">
        <v>90</v>
      </c>
    </row>
    <row r="313" spans="1:9" x14ac:dyDescent="0.2">
      <c r="A313" t="s">
        <v>23</v>
      </c>
      <c r="B313" t="s">
        <v>3</v>
      </c>
      <c r="C313">
        <v>2</v>
      </c>
      <c r="D313">
        <v>56</v>
      </c>
      <c r="E313">
        <v>5.86</v>
      </c>
      <c r="F313">
        <v>99</v>
      </c>
    </row>
    <row r="314" spans="1:9" x14ac:dyDescent="0.2">
      <c r="A314" t="s">
        <v>23</v>
      </c>
      <c r="B314" t="s">
        <v>1</v>
      </c>
      <c r="C314">
        <v>2</v>
      </c>
      <c r="D314">
        <v>100</v>
      </c>
      <c r="E314">
        <v>14.13</v>
      </c>
    </row>
    <row r="315" spans="1:9" x14ac:dyDescent="0.2">
      <c r="A315" t="s">
        <v>23</v>
      </c>
      <c r="B315" t="s">
        <v>2</v>
      </c>
      <c r="C315">
        <v>2</v>
      </c>
      <c r="D315">
        <v>50</v>
      </c>
      <c r="E315">
        <v>1.1499999999999999</v>
      </c>
    </row>
    <row r="316" spans="1:9" x14ac:dyDescent="0.2">
      <c r="A316" t="s">
        <v>23</v>
      </c>
      <c r="B316" t="s">
        <v>3</v>
      </c>
      <c r="C316">
        <v>2</v>
      </c>
      <c r="D316">
        <v>71</v>
      </c>
      <c r="E316">
        <v>13.23</v>
      </c>
      <c r="F316">
        <v>123</v>
      </c>
    </row>
    <row r="317" spans="1:9" x14ac:dyDescent="0.2">
      <c r="A317" t="s">
        <v>23</v>
      </c>
      <c r="B317" t="s">
        <v>2</v>
      </c>
      <c r="C317">
        <v>2</v>
      </c>
      <c r="D317">
        <v>60</v>
      </c>
      <c r="E317">
        <v>1.85</v>
      </c>
    </row>
    <row r="318" spans="1:9" x14ac:dyDescent="0.2">
      <c r="A318" t="s">
        <v>23</v>
      </c>
      <c r="B318" t="s">
        <v>3</v>
      </c>
      <c r="C318">
        <v>2</v>
      </c>
      <c r="D318">
        <v>66</v>
      </c>
      <c r="E318">
        <v>9.99</v>
      </c>
      <c r="F318">
        <v>100</v>
      </c>
      <c r="I318" t="s">
        <v>88</v>
      </c>
    </row>
    <row r="319" spans="1:9" x14ac:dyDescent="0.2">
      <c r="A319" t="s">
        <v>23</v>
      </c>
      <c r="B319" t="s">
        <v>3</v>
      </c>
      <c r="C319">
        <v>2</v>
      </c>
      <c r="D319">
        <v>75</v>
      </c>
      <c r="E319">
        <v>15.29</v>
      </c>
      <c r="F319">
        <v>134</v>
      </c>
    </row>
    <row r="320" spans="1:9" x14ac:dyDescent="0.2">
      <c r="A320" t="s">
        <v>23</v>
      </c>
      <c r="B320" t="s">
        <v>1</v>
      </c>
      <c r="C320">
        <v>2</v>
      </c>
      <c r="D320">
        <v>62</v>
      </c>
      <c r="E320">
        <v>2.76</v>
      </c>
    </row>
    <row r="321" spans="1:6" x14ac:dyDescent="0.2">
      <c r="A321" t="s">
        <v>23</v>
      </c>
      <c r="B321" t="s">
        <v>1</v>
      </c>
      <c r="C321">
        <v>2</v>
      </c>
      <c r="D321">
        <v>85</v>
      </c>
      <c r="E321">
        <v>7.17</v>
      </c>
    </row>
    <row r="322" spans="1:6" x14ac:dyDescent="0.2">
      <c r="A322" t="s">
        <v>23</v>
      </c>
      <c r="B322" t="s">
        <v>2</v>
      </c>
      <c r="C322">
        <v>2</v>
      </c>
      <c r="D322">
        <v>38</v>
      </c>
      <c r="E322">
        <v>0.48</v>
      </c>
    </row>
    <row r="323" spans="1:6" x14ac:dyDescent="0.2">
      <c r="A323" t="s">
        <v>23</v>
      </c>
      <c r="B323" t="s">
        <v>1</v>
      </c>
      <c r="C323">
        <v>2</v>
      </c>
      <c r="D323">
        <v>94</v>
      </c>
      <c r="E323">
        <v>10.78</v>
      </c>
    </row>
    <row r="324" spans="1:6" x14ac:dyDescent="0.2">
      <c r="A324" t="s">
        <v>23</v>
      </c>
      <c r="B324" t="s">
        <v>2</v>
      </c>
      <c r="C324">
        <v>2</v>
      </c>
      <c r="D324">
        <v>51</v>
      </c>
      <c r="E324">
        <v>1.04</v>
      </c>
    </row>
    <row r="325" spans="1:6" x14ac:dyDescent="0.2">
      <c r="A325" t="s">
        <v>23</v>
      </c>
      <c r="B325" t="s">
        <v>3</v>
      </c>
      <c r="C325">
        <v>2</v>
      </c>
      <c r="D325">
        <v>60</v>
      </c>
      <c r="E325">
        <v>7.98</v>
      </c>
      <c r="F325">
        <v>105</v>
      </c>
    </row>
    <row r="326" spans="1:6" x14ac:dyDescent="0.2">
      <c r="A326" t="s">
        <v>23</v>
      </c>
      <c r="B326" t="s">
        <v>3</v>
      </c>
      <c r="C326">
        <v>2</v>
      </c>
      <c r="D326">
        <v>35</v>
      </c>
      <c r="E326">
        <v>1.21</v>
      </c>
      <c r="F326">
        <v>56</v>
      </c>
    </row>
    <row r="327" spans="1:6" x14ac:dyDescent="0.2">
      <c r="A327" t="s">
        <v>23</v>
      </c>
      <c r="B327" t="s">
        <v>3</v>
      </c>
      <c r="C327">
        <v>2</v>
      </c>
      <c r="D327">
        <v>50</v>
      </c>
      <c r="E327">
        <v>4.9400000000000004</v>
      </c>
      <c r="F327">
        <v>86</v>
      </c>
    </row>
    <row r="328" spans="1:6" x14ac:dyDescent="0.2">
      <c r="A328" t="s">
        <v>23</v>
      </c>
      <c r="B328" t="s">
        <v>3</v>
      </c>
      <c r="C328">
        <v>2</v>
      </c>
      <c r="D328">
        <v>32</v>
      </c>
      <c r="E328">
        <v>1.45</v>
      </c>
      <c r="F328">
        <v>60</v>
      </c>
    </row>
    <row r="329" spans="1:6" x14ac:dyDescent="0.2">
      <c r="A329" t="s">
        <v>23</v>
      </c>
      <c r="B329" t="s">
        <v>0</v>
      </c>
      <c r="C329">
        <v>2</v>
      </c>
      <c r="D329">
        <v>129</v>
      </c>
      <c r="E329">
        <v>19.239999999999998</v>
      </c>
    </row>
    <row r="330" spans="1:6" x14ac:dyDescent="0.2">
      <c r="A330" t="s">
        <v>23</v>
      </c>
      <c r="B330" t="s">
        <v>0</v>
      </c>
      <c r="C330">
        <v>2</v>
      </c>
      <c r="D330">
        <v>74</v>
      </c>
      <c r="E330">
        <v>3.33</v>
      </c>
    </row>
    <row r="331" spans="1:6" x14ac:dyDescent="0.2">
      <c r="A331" t="s">
        <v>23</v>
      </c>
      <c r="B331" t="s">
        <v>2</v>
      </c>
      <c r="C331">
        <v>2</v>
      </c>
      <c r="D331">
        <v>49</v>
      </c>
      <c r="E331">
        <v>1.0900000000000001</v>
      </c>
    </row>
    <row r="332" spans="1:6" x14ac:dyDescent="0.2">
      <c r="A332" t="s">
        <v>23</v>
      </c>
      <c r="B332" t="s">
        <v>1</v>
      </c>
      <c r="C332">
        <v>2</v>
      </c>
      <c r="D332">
        <v>82</v>
      </c>
      <c r="E332">
        <v>6.4</v>
      </c>
    </row>
    <row r="333" spans="1:6" x14ac:dyDescent="0.2">
      <c r="A333" t="s">
        <v>23</v>
      </c>
      <c r="B333" t="s">
        <v>3</v>
      </c>
      <c r="C333">
        <v>2</v>
      </c>
      <c r="D333">
        <v>66</v>
      </c>
      <c r="E333">
        <v>9.19</v>
      </c>
      <c r="F333">
        <v>101</v>
      </c>
    </row>
    <row r="334" spans="1:6" x14ac:dyDescent="0.2">
      <c r="A334" t="s">
        <v>23</v>
      </c>
      <c r="B334" t="s">
        <v>1</v>
      </c>
      <c r="C334">
        <v>2</v>
      </c>
      <c r="D334">
        <v>64</v>
      </c>
      <c r="E334">
        <v>2.9</v>
      </c>
    </row>
    <row r="335" spans="1:6" x14ac:dyDescent="0.2">
      <c r="A335" t="s">
        <v>23</v>
      </c>
      <c r="B335" t="s">
        <v>3</v>
      </c>
      <c r="C335">
        <v>2</v>
      </c>
      <c r="D335">
        <v>50</v>
      </c>
      <c r="E335">
        <v>4.3</v>
      </c>
      <c r="F335">
        <v>81</v>
      </c>
    </row>
    <row r="336" spans="1:6" x14ac:dyDescent="0.2">
      <c r="A336" t="s">
        <v>23</v>
      </c>
      <c r="B336" t="s">
        <v>0</v>
      </c>
      <c r="C336">
        <v>2</v>
      </c>
      <c r="D336">
        <v>64</v>
      </c>
      <c r="E336">
        <v>2.3199999999999998</v>
      </c>
    </row>
    <row r="337" spans="1:9" x14ac:dyDescent="0.2">
      <c r="A337" t="s">
        <v>23</v>
      </c>
      <c r="B337" t="s">
        <v>0</v>
      </c>
      <c r="C337">
        <v>2</v>
      </c>
      <c r="D337">
        <v>68</v>
      </c>
      <c r="E337">
        <v>2.98</v>
      </c>
    </row>
    <row r="338" spans="1:9" x14ac:dyDescent="0.2">
      <c r="A338" t="s">
        <v>23</v>
      </c>
      <c r="B338" t="s">
        <v>3</v>
      </c>
      <c r="C338">
        <v>2</v>
      </c>
      <c r="D338">
        <v>59</v>
      </c>
      <c r="E338">
        <v>7.51</v>
      </c>
      <c r="F338">
        <v>104</v>
      </c>
    </row>
    <row r="339" spans="1:9" x14ac:dyDescent="0.2">
      <c r="A339" t="s">
        <v>23</v>
      </c>
      <c r="B339" t="s">
        <v>3</v>
      </c>
      <c r="C339">
        <v>2</v>
      </c>
      <c r="D339">
        <v>78</v>
      </c>
      <c r="E339">
        <v>16.21</v>
      </c>
      <c r="F339">
        <v>140</v>
      </c>
    </row>
    <row r="340" spans="1:9" x14ac:dyDescent="0.2">
      <c r="A340" t="s">
        <v>23</v>
      </c>
      <c r="B340" t="s">
        <v>0</v>
      </c>
      <c r="C340">
        <v>2</v>
      </c>
      <c r="D340">
        <v>112</v>
      </c>
      <c r="E340">
        <v>13.57</v>
      </c>
    </row>
    <row r="341" spans="1:9" x14ac:dyDescent="0.2">
      <c r="A341" t="s">
        <v>23</v>
      </c>
      <c r="B341" t="s">
        <v>2</v>
      </c>
      <c r="C341">
        <v>2</v>
      </c>
      <c r="D341">
        <v>56</v>
      </c>
      <c r="E341">
        <v>1.61</v>
      </c>
    </row>
    <row r="342" spans="1:9" x14ac:dyDescent="0.2">
      <c r="A342" t="s">
        <v>23</v>
      </c>
      <c r="B342" t="s">
        <v>2</v>
      </c>
      <c r="C342">
        <v>2</v>
      </c>
      <c r="D342">
        <v>42</v>
      </c>
      <c r="E342">
        <v>0.65</v>
      </c>
    </row>
    <row r="343" spans="1:9" x14ac:dyDescent="0.2">
      <c r="A343" t="s">
        <v>23</v>
      </c>
      <c r="B343" t="s">
        <v>2</v>
      </c>
      <c r="C343">
        <v>2</v>
      </c>
      <c r="D343">
        <v>57</v>
      </c>
      <c r="E343">
        <v>1.73</v>
      </c>
    </row>
    <row r="344" spans="1:9" x14ac:dyDescent="0.2">
      <c r="A344" t="s">
        <v>23</v>
      </c>
      <c r="B344" t="s">
        <v>2</v>
      </c>
      <c r="C344">
        <v>2</v>
      </c>
      <c r="D344">
        <v>60</v>
      </c>
      <c r="E344">
        <v>2.1800000000000002</v>
      </c>
    </row>
    <row r="345" spans="1:9" x14ac:dyDescent="0.2">
      <c r="A345" t="s">
        <v>23</v>
      </c>
      <c r="B345" t="s">
        <v>2</v>
      </c>
      <c r="C345">
        <v>2</v>
      </c>
      <c r="D345">
        <v>44</v>
      </c>
      <c r="E345">
        <v>0.76</v>
      </c>
    </row>
    <row r="346" spans="1:9" x14ac:dyDescent="0.2">
      <c r="A346" t="s">
        <v>23</v>
      </c>
      <c r="B346" t="s">
        <v>1</v>
      </c>
      <c r="C346">
        <v>2</v>
      </c>
      <c r="D346">
        <v>55</v>
      </c>
      <c r="E346">
        <v>1.62</v>
      </c>
    </row>
    <row r="347" spans="1:9" x14ac:dyDescent="0.2">
      <c r="A347" t="s">
        <v>23</v>
      </c>
      <c r="B347" t="s">
        <v>3</v>
      </c>
      <c r="C347">
        <v>2</v>
      </c>
      <c r="D347">
        <v>39</v>
      </c>
      <c r="E347" t="s">
        <v>18</v>
      </c>
      <c r="F347">
        <v>62</v>
      </c>
    </row>
    <row r="348" spans="1:9" x14ac:dyDescent="0.2">
      <c r="A348" t="s">
        <v>23</v>
      </c>
      <c r="B348" t="s">
        <v>3</v>
      </c>
      <c r="C348">
        <v>2</v>
      </c>
      <c r="D348">
        <v>70</v>
      </c>
      <c r="E348" t="s">
        <v>18</v>
      </c>
      <c r="F348">
        <v>119</v>
      </c>
    </row>
    <row r="349" spans="1:9" x14ac:dyDescent="0.2">
      <c r="A349" t="s">
        <v>23</v>
      </c>
      <c r="B349" t="s">
        <v>3</v>
      </c>
      <c r="C349">
        <v>2</v>
      </c>
      <c r="D349">
        <v>53</v>
      </c>
      <c r="E349">
        <v>4.24</v>
      </c>
      <c r="F349">
        <v>85</v>
      </c>
    </row>
    <row r="350" spans="1:9" x14ac:dyDescent="0.2">
      <c r="A350" t="s">
        <v>23</v>
      </c>
      <c r="B350" t="s">
        <v>3</v>
      </c>
      <c r="C350">
        <v>2</v>
      </c>
      <c r="D350">
        <v>56</v>
      </c>
      <c r="E350">
        <v>6.79</v>
      </c>
      <c r="F350">
        <v>105</v>
      </c>
    </row>
    <row r="351" spans="1:9" x14ac:dyDescent="0.2">
      <c r="A351" t="s">
        <v>23</v>
      </c>
      <c r="B351" t="s">
        <v>1</v>
      </c>
      <c r="C351">
        <v>3</v>
      </c>
      <c r="D351">
        <v>54</v>
      </c>
      <c r="E351">
        <v>1.84</v>
      </c>
      <c r="I351" t="s">
        <v>56</v>
      </c>
    </row>
    <row r="352" spans="1:9" x14ac:dyDescent="0.2">
      <c r="A352" t="s">
        <v>23</v>
      </c>
      <c r="B352" t="s">
        <v>1</v>
      </c>
      <c r="C352">
        <v>3</v>
      </c>
      <c r="D352">
        <v>57</v>
      </c>
      <c r="E352">
        <v>1.82</v>
      </c>
    </row>
    <row r="353" spans="1:9" x14ac:dyDescent="0.2">
      <c r="A353" t="s">
        <v>23</v>
      </c>
      <c r="B353" t="s">
        <v>1</v>
      </c>
      <c r="C353">
        <v>3</v>
      </c>
      <c r="D353">
        <v>96</v>
      </c>
      <c r="E353">
        <v>10.58</v>
      </c>
    </row>
    <row r="354" spans="1:9" x14ac:dyDescent="0.2">
      <c r="A354" t="s">
        <v>23</v>
      </c>
      <c r="B354" t="s">
        <v>2</v>
      </c>
      <c r="C354">
        <v>3</v>
      </c>
      <c r="D354">
        <v>46</v>
      </c>
      <c r="E354">
        <v>0.94</v>
      </c>
    </row>
    <row r="355" spans="1:9" x14ac:dyDescent="0.2">
      <c r="A355" t="s">
        <v>23</v>
      </c>
      <c r="B355" t="s">
        <v>0</v>
      </c>
      <c r="C355">
        <v>3</v>
      </c>
      <c r="D355">
        <v>67</v>
      </c>
      <c r="E355">
        <v>2.89</v>
      </c>
      <c r="I355" t="s">
        <v>56</v>
      </c>
    </row>
    <row r="356" spans="1:9" x14ac:dyDescent="0.2">
      <c r="A356" t="s">
        <v>23</v>
      </c>
      <c r="B356" t="s">
        <v>1</v>
      </c>
      <c r="C356">
        <v>3</v>
      </c>
      <c r="D356">
        <v>65</v>
      </c>
      <c r="E356">
        <v>2.69</v>
      </c>
      <c r="I356" t="s">
        <v>56</v>
      </c>
    </row>
    <row r="357" spans="1:9" x14ac:dyDescent="0.2">
      <c r="A357" t="s">
        <v>23</v>
      </c>
      <c r="B357" t="s">
        <v>1</v>
      </c>
      <c r="C357">
        <v>3</v>
      </c>
      <c r="D357">
        <v>87</v>
      </c>
      <c r="E357">
        <v>6.34</v>
      </c>
    </row>
    <row r="358" spans="1:9" x14ac:dyDescent="0.2">
      <c r="A358" t="s">
        <v>23</v>
      </c>
      <c r="B358" t="s">
        <v>1</v>
      </c>
      <c r="C358">
        <v>3</v>
      </c>
      <c r="D358">
        <v>79</v>
      </c>
      <c r="E358">
        <v>6</v>
      </c>
    </row>
    <row r="359" spans="1:9" x14ac:dyDescent="0.2">
      <c r="A359" t="s">
        <v>23</v>
      </c>
      <c r="B359" t="s">
        <v>1</v>
      </c>
      <c r="C359">
        <v>3</v>
      </c>
      <c r="D359">
        <v>92</v>
      </c>
      <c r="E359">
        <v>10.25</v>
      </c>
    </row>
    <row r="360" spans="1:9" x14ac:dyDescent="0.2">
      <c r="A360" t="s">
        <v>23</v>
      </c>
      <c r="B360" t="s">
        <v>1</v>
      </c>
      <c r="C360">
        <v>3</v>
      </c>
      <c r="D360">
        <v>98</v>
      </c>
      <c r="E360">
        <v>12.47</v>
      </c>
    </row>
    <row r="361" spans="1:9" x14ac:dyDescent="0.2">
      <c r="A361" t="s">
        <v>23</v>
      </c>
      <c r="B361" t="s">
        <v>1</v>
      </c>
      <c r="C361">
        <v>3</v>
      </c>
      <c r="D361">
        <v>55</v>
      </c>
      <c r="E361">
        <v>2.0699999999999998</v>
      </c>
    </row>
    <row r="362" spans="1:9" x14ac:dyDescent="0.2">
      <c r="A362" t="s">
        <v>23</v>
      </c>
      <c r="B362" t="s">
        <v>0</v>
      </c>
      <c r="C362">
        <v>3</v>
      </c>
      <c r="D362">
        <v>76</v>
      </c>
      <c r="E362">
        <v>4.88</v>
      </c>
    </row>
    <row r="363" spans="1:9" x14ac:dyDescent="0.2">
      <c r="A363" t="s">
        <v>23</v>
      </c>
      <c r="B363" t="s">
        <v>2</v>
      </c>
      <c r="C363">
        <v>3</v>
      </c>
      <c r="D363">
        <v>51</v>
      </c>
      <c r="E363">
        <v>0.92</v>
      </c>
    </row>
    <row r="364" spans="1:9" x14ac:dyDescent="0.2">
      <c r="A364" t="s">
        <v>23</v>
      </c>
      <c r="B364" t="s">
        <v>0</v>
      </c>
      <c r="C364">
        <v>3</v>
      </c>
      <c r="D364">
        <v>84</v>
      </c>
      <c r="E364">
        <v>5.91</v>
      </c>
      <c r="I364" t="s">
        <v>56</v>
      </c>
    </row>
    <row r="365" spans="1:9" x14ac:dyDescent="0.2">
      <c r="A365" t="s">
        <v>23</v>
      </c>
      <c r="B365" t="s">
        <v>1</v>
      </c>
      <c r="C365">
        <v>3</v>
      </c>
      <c r="D365">
        <v>57</v>
      </c>
      <c r="E365">
        <v>2.0499999999999998</v>
      </c>
    </row>
    <row r="366" spans="1:9" x14ac:dyDescent="0.2">
      <c r="A366" t="s">
        <v>23</v>
      </c>
      <c r="B366" t="s">
        <v>2</v>
      </c>
      <c r="C366">
        <v>3</v>
      </c>
      <c r="D366">
        <v>47</v>
      </c>
      <c r="E366">
        <v>0.93</v>
      </c>
    </row>
    <row r="367" spans="1:9" x14ac:dyDescent="0.2">
      <c r="A367" t="s">
        <v>23</v>
      </c>
      <c r="B367" t="s">
        <v>2</v>
      </c>
      <c r="C367">
        <v>3</v>
      </c>
      <c r="D367">
        <v>40</v>
      </c>
      <c r="E367">
        <v>0.78</v>
      </c>
    </row>
    <row r="368" spans="1:9" x14ac:dyDescent="0.2">
      <c r="A368" t="s">
        <v>23</v>
      </c>
      <c r="B368" t="s">
        <v>0</v>
      </c>
      <c r="C368">
        <v>3</v>
      </c>
      <c r="D368">
        <v>60</v>
      </c>
      <c r="E368">
        <v>1.88</v>
      </c>
    </row>
    <row r="369" spans="1:7" x14ac:dyDescent="0.2">
      <c r="A369" t="s">
        <v>23</v>
      </c>
      <c r="B369" t="s">
        <v>0</v>
      </c>
      <c r="C369">
        <v>3</v>
      </c>
      <c r="D369">
        <v>117</v>
      </c>
      <c r="E369">
        <v>14.51</v>
      </c>
    </row>
    <row r="370" spans="1:7" x14ac:dyDescent="0.2">
      <c r="A370" t="s">
        <v>23</v>
      </c>
      <c r="B370" t="s">
        <v>1</v>
      </c>
      <c r="C370">
        <v>3</v>
      </c>
      <c r="D370">
        <v>68</v>
      </c>
      <c r="E370">
        <v>3.68</v>
      </c>
    </row>
    <row r="371" spans="1:7" x14ac:dyDescent="0.2">
      <c r="A371" t="s">
        <v>23</v>
      </c>
      <c r="B371" t="s">
        <v>3</v>
      </c>
      <c r="C371">
        <v>3</v>
      </c>
      <c r="D371">
        <v>63</v>
      </c>
      <c r="E371">
        <v>10.63</v>
      </c>
      <c r="F371">
        <v>112</v>
      </c>
    </row>
    <row r="372" spans="1:7" x14ac:dyDescent="0.2">
      <c r="A372" t="s">
        <v>23</v>
      </c>
      <c r="B372" t="s">
        <v>1</v>
      </c>
      <c r="C372">
        <v>3</v>
      </c>
      <c r="D372">
        <v>84</v>
      </c>
      <c r="E372">
        <v>7.95</v>
      </c>
    </row>
    <row r="373" spans="1:7" x14ac:dyDescent="0.2">
      <c r="A373" t="s">
        <v>23</v>
      </c>
      <c r="B373" t="s">
        <v>1</v>
      </c>
      <c r="C373">
        <v>3</v>
      </c>
      <c r="D373">
        <v>89</v>
      </c>
      <c r="E373">
        <v>7.85</v>
      </c>
    </row>
    <row r="374" spans="1:7" x14ac:dyDescent="0.2">
      <c r="A374" t="s">
        <v>23</v>
      </c>
      <c r="B374" t="s">
        <v>1</v>
      </c>
      <c r="C374">
        <v>3</v>
      </c>
      <c r="D374">
        <v>77</v>
      </c>
      <c r="E374">
        <v>5.0199999999999996</v>
      </c>
    </row>
    <row r="375" spans="1:7" x14ac:dyDescent="0.2">
      <c r="A375" t="s">
        <v>23</v>
      </c>
      <c r="B375" t="s">
        <v>1</v>
      </c>
      <c r="C375">
        <v>3</v>
      </c>
      <c r="D375">
        <v>102</v>
      </c>
      <c r="E375">
        <v>13.91</v>
      </c>
    </row>
    <row r="376" spans="1:7" x14ac:dyDescent="0.2">
      <c r="A376" t="s">
        <v>23</v>
      </c>
      <c r="B376" t="s">
        <v>1</v>
      </c>
      <c r="C376">
        <v>3</v>
      </c>
      <c r="D376">
        <v>47</v>
      </c>
      <c r="E376">
        <v>1.24</v>
      </c>
    </row>
    <row r="377" spans="1:7" x14ac:dyDescent="0.2">
      <c r="A377" t="s">
        <v>23</v>
      </c>
      <c r="B377" t="s">
        <v>3</v>
      </c>
      <c r="C377">
        <v>3</v>
      </c>
      <c r="D377">
        <v>80</v>
      </c>
      <c r="E377">
        <v>15.83</v>
      </c>
      <c r="F377">
        <v>136</v>
      </c>
    </row>
    <row r="378" spans="1:7" x14ac:dyDescent="0.2">
      <c r="A378" t="s">
        <v>23</v>
      </c>
      <c r="B378" t="s">
        <v>3</v>
      </c>
      <c r="C378">
        <v>3</v>
      </c>
      <c r="D378">
        <v>141</v>
      </c>
      <c r="E378">
        <v>83.78</v>
      </c>
      <c r="F378">
        <v>223</v>
      </c>
    </row>
    <row r="379" spans="1:7" x14ac:dyDescent="0.2">
      <c r="A379" t="s">
        <v>23</v>
      </c>
      <c r="B379" t="s">
        <v>0</v>
      </c>
      <c r="C379">
        <v>3</v>
      </c>
      <c r="D379">
        <v>81</v>
      </c>
      <c r="E379">
        <v>4.91</v>
      </c>
    </row>
    <row r="380" spans="1:7" x14ac:dyDescent="0.2">
      <c r="A380" t="s">
        <v>23</v>
      </c>
      <c r="B380" t="s">
        <v>0</v>
      </c>
      <c r="C380">
        <v>3</v>
      </c>
      <c r="D380">
        <v>161</v>
      </c>
      <c r="E380">
        <v>35.81</v>
      </c>
      <c r="F380" t="s">
        <v>19</v>
      </c>
      <c r="G380" t="s">
        <v>20</v>
      </c>
    </row>
    <row r="381" spans="1:7" x14ac:dyDescent="0.2">
      <c r="A381" t="s">
        <v>23</v>
      </c>
      <c r="B381" t="s">
        <v>1</v>
      </c>
      <c r="C381">
        <v>3</v>
      </c>
      <c r="D381">
        <v>91</v>
      </c>
      <c r="E381">
        <v>14.18</v>
      </c>
    </row>
    <row r="382" spans="1:7" x14ac:dyDescent="0.2">
      <c r="A382" t="s">
        <v>23</v>
      </c>
      <c r="B382" t="s">
        <v>1</v>
      </c>
      <c r="C382">
        <v>3</v>
      </c>
      <c r="D382">
        <v>77</v>
      </c>
      <c r="E382">
        <v>5.13</v>
      </c>
    </row>
    <row r="383" spans="1:7" x14ac:dyDescent="0.2">
      <c r="A383" t="s">
        <v>23</v>
      </c>
      <c r="B383" t="s">
        <v>2</v>
      </c>
      <c r="C383">
        <v>3</v>
      </c>
      <c r="D383">
        <v>57</v>
      </c>
      <c r="E383">
        <v>1.72</v>
      </c>
    </row>
    <row r="384" spans="1:7" x14ac:dyDescent="0.2">
      <c r="A384" t="s">
        <v>23</v>
      </c>
      <c r="B384" t="s">
        <v>2</v>
      </c>
      <c r="C384">
        <v>3</v>
      </c>
      <c r="D384">
        <v>54</v>
      </c>
      <c r="E384">
        <v>1.61</v>
      </c>
    </row>
    <row r="385" spans="1:6" x14ac:dyDescent="0.2">
      <c r="A385" t="s">
        <v>23</v>
      </c>
      <c r="B385" t="s">
        <v>0</v>
      </c>
      <c r="C385">
        <v>3</v>
      </c>
      <c r="D385">
        <v>67</v>
      </c>
      <c r="E385">
        <v>2.86</v>
      </c>
    </row>
    <row r="386" spans="1:6" x14ac:dyDescent="0.2">
      <c r="A386" t="s">
        <v>23</v>
      </c>
      <c r="B386" t="s">
        <v>2</v>
      </c>
      <c r="C386">
        <v>3</v>
      </c>
      <c r="D386">
        <v>51</v>
      </c>
      <c r="E386">
        <v>1.22</v>
      </c>
    </row>
    <row r="387" spans="1:6" x14ac:dyDescent="0.2">
      <c r="A387" t="s">
        <v>23</v>
      </c>
      <c r="B387" t="s">
        <v>0</v>
      </c>
      <c r="C387">
        <v>3</v>
      </c>
      <c r="D387">
        <v>67</v>
      </c>
      <c r="E387">
        <v>2.95</v>
      </c>
    </row>
    <row r="388" spans="1:6" x14ac:dyDescent="0.2">
      <c r="A388" t="s">
        <v>23</v>
      </c>
      <c r="B388" t="s">
        <v>0</v>
      </c>
      <c r="C388">
        <v>3</v>
      </c>
      <c r="D388">
        <v>124</v>
      </c>
      <c r="E388">
        <v>16.260000000000002</v>
      </c>
    </row>
    <row r="389" spans="1:6" x14ac:dyDescent="0.2">
      <c r="A389" t="s">
        <v>23</v>
      </c>
      <c r="B389" t="s">
        <v>2</v>
      </c>
      <c r="C389">
        <v>3</v>
      </c>
      <c r="D389">
        <v>44</v>
      </c>
      <c r="E389">
        <v>0.66</v>
      </c>
    </row>
    <row r="390" spans="1:6" x14ac:dyDescent="0.2">
      <c r="A390" t="s">
        <v>23</v>
      </c>
      <c r="B390" t="s">
        <v>2</v>
      </c>
      <c r="C390">
        <v>3</v>
      </c>
      <c r="D390">
        <v>79</v>
      </c>
      <c r="E390">
        <v>4.28</v>
      </c>
    </row>
    <row r="391" spans="1:6" x14ac:dyDescent="0.2">
      <c r="A391" t="s">
        <v>23</v>
      </c>
      <c r="B391" t="s">
        <v>1</v>
      </c>
      <c r="C391">
        <v>3</v>
      </c>
      <c r="D391">
        <v>85</v>
      </c>
      <c r="E391">
        <v>6.73</v>
      </c>
    </row>
    <row r="392" spans="1:6" x14ac:dyDescent="0.2">
      <c r="A392" t="s">
        <v>23</v>
      </c>
      <c r="B392" t="s">
        <v>1</v>
      </c>
      <c r="C392">
        <v>3</v>
      </c>
      <c r="D392">
        <v>103</v>
      </c>
      <c r="E392">
        <v>15.63</v>
      </c>
    </row>
    <row r="393" spans="1:6" x14ac:dyDescent="0.2">
      <c r="A393" t="s">
        <v>23</v>
      </c>
      <c r="B393" t="s">
        <v>1</v>
      </c>
      <c r="C393">
        <v>3</v>
      </c>
      <c r="D393">
        <v>96</v>
      </c>
      <c r="E393">
        <v>10.9</v>
      </c>
    </row>
    <row r="394" spans="1:6" x14ac:dyDescent="0.2">
      <c r="A394" t="s">
        <v>23</v>
      </c>
      <c r="B394" t="s">
        <v>1</v>
      </c>
      <c r="C394">
        <v>3</v>
      </c>
      <c r="D394">
        <v>68</v>
      </c>
      <c r="E394">
        <v>3.45</v>
      </c>
    </row>
    <row r="395" spans="1:6" x14ac:dyDescent="0.2">
      <c r="A395" t="s">
        <v>23</v>
      </c>
      <c r="B395" t="s">
        <v>1</v>
      </c>
      <c r="C395">
        <v>3</v>
      </c>
      <c r="D395">
        <v>49</v>
      </c>
      <c r="E395">
        <v>1.31</v>
      </c>
    </row>
    <row r="396" spans="1:6" x14ac:dyDescent="0.2">
      <c r="A396" t="s">
        <v>23</v>
      </c>
      <c r="B396" t="s">
        <v>0</v>
      </c>
      <c r="C396">
        <v>3</v>
      </c>
      <c r="D396">
        <v>72</v>
      </c>
      <c r="E396">
        <v>3.71</v>
      </c>
    </row>
    <row r="397" spans="1:6" x14ac:dyDescent="0.2">
      <c r="A397" t="s">
        <v>23</v>
      </c>
      <c r="B397" t="s">
        <v>0</v>
      </c>
      <c r="C397">
        <v>3</v>
      </c>
      <c r="D397">
        <v>72</v>
      </c>
      <c r="E397">
        <v>3.43</v>
      </c>
    </row>
    <row r="398" spans="1:6" x14ac:dyDescent="0.2">
      <c r="A398" t="s">
        <v>23</v>
      </c>
      <c r="B398" t="s">
        <v>0</v>
      </c>
      <c r="C398">
        <v>3</v>
      </c>
      <c r="D398">
        <v>71</v>
      </c>
      <c r="E398">
        <v>3.77</v>
      </c>
    </row>
    <row r="399" spans="1:6" x14ac:dyDescent="0.2">
      <c r="A399" t="s">
        <v>23</v>
      </c>
      <c r="B399" t="s">
        <v>1</v>
      </c>
      <c r="C399">
        <v>3</v>
      </c>
      <c r="D399">
        <v>90</v>
      </c>
      <c r="E399">
        <v>9.32</v>
      </c>
    </row>
    <row r="400" spans="1:6" x14ac:dyDescent="0.2">
      <c r="A400" t="s">
        <v>23</v>
      </c>
      <c r="B400" t="s">
        <v>3</v>
      </c>
      <c r="C400">
        <v>3</v>
      </c>
      <c r="D400">
        <v>68</v>
      </c>
      <c r="E400">
        <v>10.98</v>
      </c>
      <c r="F400">
        <v>117</v>
      </c>
    </row>
    <row r="401" spans="1:6" x14ac:dyDescent="0.2">
      <c r="A401" t="s">
        <v>23</v>
      </c>
      <c r="B401" t="s">
        <v>3</v>
      </c>
      <c r="C401">
        <v>3</v>
      </c>
      <c r="D401">
        <v>65</v>
      </c>
      <c r="E401">
        <v>10.68</v>
      </c>
      <c r="F401">
        <v>118</v>
      </c>
    </row>
    <row r="402" spans="1:6" x14ac:dyDescent="0.2">
      <c r="A402" t="s">
        <v>23</v>
      </c>
      <c r="B402" t="s">
        <v>3</v>
      </c>
      <c r="C402">
        <v>3</v>
      </c>
      <c r="D402">
        <v>60</v>
      </c>
      <c r="E402">
        <v>7.03</v>
      </c>
      <c r="F402">
        <v>95</v>
      </c>
    </row>
    <row r="403" spans="1:6" x14ac:dyDescent="0.2">
      <c r="A403" t="s">
        <v>23</v>
      </c>
      <c r="B403" t="s">
        <v>3</v>
      </c>
      <c r="C403">
        <v>3</v>
      </c>
      <c r="D403">
        <v>75</v>
      </c>
      <c r="E403">
        <v>11.95</v>
      </c>
      <c r="F403">
        <v>108</v>
      </c>
    </row>
    <row r="404" spans="1:6" x14ac:dyDescent="0.2">
      <c r="A404" t="s">
        <v>23</v>
      </c>
      <c r="B404" t="s">
        <v>0</v>
      </c>
      <c r="C404">
        <v>3</v>
      </c>
      <c r="D404">
        <v>66</v>
      </c>
      <c r="E404">
        <v>2.2999999999999998</v>
      </c>
    </row>
    <row r="405" spans="1:6" x14ac:dyDescent="0.2">
      <c r="A405" t="s">
        <v>23</v>
      </c>
      <c r="B405" t="s">
        <v>2</v>
      </c>
      <c r="C405">
        <v>3</v>
      </c>
      <c r="D405">
        <v>55</v>
      </c>
      <c r="E405">
        <v>1.49</v>
      </c>
    </row>
    <row r="406" spans="1:6" x14ac:dyDescent="0.2">
      <c r="A406" t="s">
        <v>23</v>
      </c>
      <c r="B406" t="s">
        <v>2</v>
      </c>
      <c r="C406">
        <v>3</v>
      </c>
      <c r="D406">
        <v>30</v>
      </c>
      <c r="E406">
        <v>0.23</v>
      </c>
    </row>
    <row r="407" spans="1:6" x14ac:dyDescent="0.2">
      <c r="A407" t="s">
        <v>23</v>
      </c>
      <c r="B407" t="s">
        <v>1</v>
      </c>
      <c r="C407">
        <v>3</v>
      </c>
      <c r="D407">
        <v>76</v>
      </c>
      <c r="E407">
        <v>4.3899999999999997</v>
      </c>
    </row>
    <row r="408" spans="1:6" x14ac:dyDescent="0.2">
      <c r="A408" t="s">
        <v>23</v>
      </c>
      <c r="B408" t="s">
        <v>2</v>
      </c>
      <c r="C408">
        <v>3</v>
      </c>
      <c r="D408">
        <v>52</v>
      </c>
      <c r="E408">
        <v>1.25</v>
      </c>
    </row>
    <row r="409" spans="1:6" x14ac:dyDescent="0.2">
      <c r="A409" t="s">
        <v>23</v>
      </c>
      <c r="B409" t="s">
        <v>1</v>
      </c>
      <c r="C409">
        <v>3</v>
      </c>
      <c r="D409">
        <v>53</v>
      </c>
      <c r="E409">
        <v>1.67</v>
      </c>
    </row>
    <row r="410" spans="1:6" x14ac:dyDescent="0.2">
      <c r="A410" t="s">
        <v>23</v>
      </c>
      <c r="B410" t="s">
        <v>1</v>
      </c>
      <c r="C410">
        <v>3</v>
      </c>
      <c r="D410">
        <v>98</v>
      </c>
      <c r="E410">
        <v>12.5</v>
      </c>
    </row>
    <row r="411" spans="1:6" x14ac:dyDescent="0.2">
      <c r="A411" t="s">
        <v>23</v>
      </c>
      <c r="B411" t="s">
        <v>3</v>
      </c>
      <c r="C411">
        <v>3</v>
      </c>
      <c r="D411">
        <v>35</v>
      </c>
      <c r="E411">
        <v>1.35</v>
      </c>
      <c r="F411">
        <v>57</v>
      </c>
    </row>
    <row r="412" spans="1:6" x14ac:dyDescent="0.2">
      <c r="A412" t="s">
        <v>23</v>
      </c>
      <c r="B412" t="s">
        <v>3</v>
      </c>
      <c r="C412">
        <v>3</v>
      </c>
      <c r="D412">
        <v>61</v>
      </c>
      <c r="E412">
        <v>7.31</v>
      </c>
      <c r="F412">
        <v>75</v>
      </c>
    </row>
    <row r="413" spans="1:6" x14ac:dyDescent="0.2">
      <c r="A413" t="s">
        <v>23</v>
      </c>
      <c r="B413" t="s">
        <v>3</v>
      </c>
      <c r="C413">
        <v>3</v>
      </c>
      <c r="D413">
        <v>60</v>
      </c>
      <c r="E413">
        <v>6.86</v>
      </c>
      <c r="F413">
        <v>103</v>
      </c>
    </row>
    <row r="414" spans="1:6" x14ac:dyDescent="0.2">
      <c r="A414" t="s">
        <v>23</v>
      </c>
      <c r="B414" t="s">
        <v>3</v>
      </c>
      <c r="C414">
        <v>3</v>
      </c>
      <c r="D414">
        <v>43</v>
      </c>
      <c r="E414">
        <v>2.9</v>
      </c>
      <c r="F414">
        <v>78</v>
      </c>
    </row>
    <row r="415" spans="1:6" x14ac:dyDescent="0.2">
      <c r="A415" t="s">
        <v>23</v>
      </c>
      <c r="B415" t="s">
        <v>3</v>
      </c>
      <c r="C415">
        <v>3</v>
      </c>
      <c r="D415">
        <v>77</v>
      </c>
      <c r="E415">
        <v>13.2</v>
      </c>
      <c r="F415">
        <v>133</v>
      </c>
    </row>
    <row r="416" spans="1:6" x14ac:dyDescent="0.2">
      <c r="A416" t="s">
        <v>23</v>
      </c>
      <c r="B416" t="s">
        <v>3</v>
      </c>
      <c r="C416">
        <v>3</v>
      </c>
      <c r="D416">
        <v>52</v>
      </c>
      <c r="E416">
        <v>3.65</v>
      </c>
      <c r="F416">
        <v>81</v>
      </c>
    </row>
    <row r="417" spans="1:9" x14ac:dyDescent="0.2">
      <c r="A417" t="s">
        <v>23</v>
      </c>
      <c r="B417" t="s">
        <v>3</v>
      </c>
      <c r="C417">
        <v>3</v>
      </c>
      <c r="D417">
        <v>73</v>
      </c>
      <c r="E417">
        <v>16.989999999999998</v>
      </c>
      <c r="F417">
        <v>121</v>
      </c>
    </row>
    <row r="418" spans="1:9" x14ac:dyDescent="0.2">
      <c r="A418" t="s">
        <v>22</v>
      </c>
      <c r="B418" t="s">
        <v>1</v>
      </c>
      <c r="C418">
        <v>1</v>
      </c>
      <c r="D418">
        <v>85</v>
      </c>
      <c r="E418">
        <v>7.8</v>
      </c>
    </row>
    <row r="419" spans="1:9" x14ac:dyDescent="0.2">
      <c r="A419" t="s">
        <v>22</v>
      </c>
      <c r="B419" t="s">
        <v>1</v>
      </c>
      <c r="C419">
        <v>1</v>
      </c>
      <c r="D419">
        <v>85</v>
      </c>
      <c r="E419">
        <v>7.41</v>
      </c>
    </row>
    <row r="420" spans="1:9" x14ac:dyDescent="0.2">
      <c r="A420" t="s">
        <v>22</v>
      </c>
      <c r="B420" t="s">
        <v>1</v>
      </c>
      <c r="C420">
        <v>1</v>
      </c>
      <c r="D420">
        <v>97</v>
      </c>
      <c r="E420">
        <v>11.67</v>
      </c>
    </row>
    <row r="421" spans="1:9" x14ac:dyDescent="0.2">
      <c r="A421" t="s">
        <v>22</v>
      </c>
      <c r="B421" t="s">
        <v>1</v>
      </c>
      <c r="C421">
        <v>1</v>
      </c>
      <c r="D421">
        <v>55</v>
      </c>
      <c r="E421">
        <v>1.95</v>
      </c>
    </row>
    <row r="422" spans="1:9" x14ac:dyDescent="0.2">
      <c r="A422" t="s">
        <v>22</v>
      </c>
      <c r="B422" t="s">
        <v>2</v>
      </c>
      <c r="C422">
        <v>1</v>
      </c>
      <c r="D422">
        <v>56</v>
      </c>
      <c r="E422">
        <v>1.56</v>
      </c>
    </row>
    <row r="423" spans="1:9" x14ac:dyDescent="0.2">
      <c r="A423" t="s">
        <v>22</v>
      </c>
      <c r="B423" t="s">
        <v>2</v>
      </c>
      <c r="C423">
        <v>1</v>
      </c>
      <c r="D423">
        <v>54</v>
      </c>
      <c r="E423">
        <v>1.53</v>
      </c>
    </row>
    <row r="424" spans="1:9" x14ac:dyDescent="0.2">
      <c r="A424" t="s">
        <v>22</v>
      </c>
      <c r="B424" t="s">
        <v>2</v>
      </c>
      <c r="C424">
        <v>1</v>
      </c>
      <c r="D424">
        <v>49</v>
      </c>
      <c r="E424">
        <v>0.99</v>
      </c>
    </row>
    <row r="425" spans="1:9" x14ac:dyDescent="0.2">
      <c r="A425" t="s">
        <v>22</v>
      </c>
      <c r="B425" t="s">
        <v>2</v>
      </c>
      <c r="C425">
        <v>1</v>
      </c>
      <c r="D425">
        <v>42</v>
      </c>
      <c r="E425">
        <v>0.57999999999999996</v>
      </c>
    </row>
    <row r="426" spans="1:9" x14ac:dyDescent="0.2">
      <c r="A426" t="s">
        <v>22</v>
      </c>
      <c r="B426" t="s">
        <v>2</v>
      </c>
      <c r="C426">
        <v>1</v>
      </c>
      <c r="D426">
        <v>55</v>
      </c>
      <c r="E426">
        <v>1.52</v>
      </c>
    </row>
    <row r="427" spans="1:9" x14ac:dyDescent="0.2">
      <c r="A427" t="s">
        <v>22</v>
      </c>
      <c r="B427" t="s">
        <v>1</v>
      </c>
      <c r="C427">
        <v>1</v>
      </c>
      <c r="D427">
        <v>87</v>
      </c>
      <c r="E427">
        <v>8.66</v>
      </c>
    </row>
    <row r="428" spans="1:9" x14ac:dyDescent="0.2">
      <c r="A428" t="s">
        <v>22</v>
      </c>
      <c r="B428" t="s">
        <v>1</v>
      </c>
      <c r="C428">
        <v>1</v>
      </c>
      <c r="D428">
        <v>66</v>
      </c>
      <c r="E428">
        <v>2.63</v>
      </c>
      <c r="I428" t="s">
        <v>56</v>
      </c>
    </row>
    <row r="429" spans="1:9" x14ac:dyDescent="0.2">
      <c r="A429" t="s">
        <v>22</v>
      </c>
      <c r="B429" t="s">
        <v>2</v>
      </c>
      <c r="C429">
        <v>1</v>
      </c>
      <c r="D429">
        <v>39</v>
      </c>
      <c r="E429">
        <v>0.47</v>
      </c>
    </row>
    <row r="430" spans="1:9" x14ac:dyDescent="0.2">
      <c r="A430" t="s">
        <v>22</v>
      </c>
      <c r="B430" t="s">
        <v>2</v>
      </c>
      <c r="C430">
        <v>1</v>
      </c>
      <c r="D430">
        <v>45</v>
      </c>
      <c r="E430">
        <v>1.18</v>
      </c>
    </row>
    <row r="431" spans="1:9" x14ac:dyDescent="0.2">
      <c r="A431" t="s">
        <v>22</v>
      </c>
      <c r="B431" t="s">
        <v>2</v>
      </c>
      <c r="C431">
        <v>1</v>
      </c>
      <c r="D431">
        <v>62</v>
      </c>
      <c r="E431">
        <v>3.19</v>
      </c>
    </row>
    <row r="432" spans="1:9" x14ac:dyDescent="0.2">
      <c r="A432" t="s">
        <v>22</v>
      </c>
      <c r="B432" t="s">
        <v>2</v>
      </c>
      <c r="C432">
        <v>1</v>
      </c>
      <c r="D432">
        <v>77</v>
      </c>
      <c r="E432">
        <v>5.21</v>
      </c>
      <c r="H432" t="s">
        <v>57</v>
      </c>
    </row>
    <row r="433" spans="1:9" x14ac:dyDescent="0.2">
      <c r="A433" t="s">
        <v>22</v>
      </c>
      <c r="B433" t="s">
        <v>2</v>
      </c>
      <c r="C433">
        <v>1</v>
      </c>
      <c r="D433">
        <v>69</v>
      </c>
      <c r="E433">
        <v>2.92</v>
      </c>
    </row>
    <row r="434" spans="1:9" x14ac:dyDescent="0.2">
      <c r="A434" t="s">
        <v>22</v>
      </c>
      <c r="B434" t="s">
        <v>2</v>
      </c>
      <c r="C434">
        <v>1</v>
      </c>
      <c r="D434">
        <v>69</v>
      </c>
      <c r="E434">
        <v>2.73</v>
      </c>
    </row>
    <row r="435" spans="1:9" x14ac:dyDescent="0.2">
      <c r="A435" t="s">
        <v>22</v>
      </c>
      <c r="B435" t="s">
        <v>0</v>
      </c>
      <c r="C435">
        <v>1</v>
      </c>
      <c r="D435">
        <v>101</v>
      </c>
      <c r="E435">
        <v>8.25</v>
      </c>
      <c r="G435" t="s">
        <v>89</v>
      </c>
    </row>
    <row r="436" spans="1:9" x14ac:dyDescent="0.2">
      <c r="A436" t="s">
        <v>22</v>
      </c>
      <c r="B436" t="s">
        <v>0</v>
      </c>
      <c r="C436">
        <v>1</v>
      </c>
      <c r="D436">
        <v>74</v>
      </c>
      <c r="E436">
        <v>3.53</v>
      </c>
    </row>
    <row r="437" spans="1:9" x14ac:dyDescent="0.2">
      <c r="A437" t="s">
        <v>22</v>
      </c>
      <c r="B437" t="s">
        <v>0</v>
      </c>
      <c r="C437">
        <v>1</v>
      </c>
      <c r="D437">
        <v>72</v>
      </c>
      <c r="E437">
        <v>3.83</v>
      </c>
    </row>
    <row r="438" spans="1:9" x14ac:dyDescent="0.2">
      <c r="A438" t="s">
        <v>22</v>
      </c>
      <c r="B438" t="s">
        <v>0</v>
      </c>
      <c r="C438">
        <v>1</v>
      </c>
      <c r="D438">
        <v>72</v>
      </c>
      <c r="E438">
        <v>3.43</v>
      </c>
    </row>
    <row r="439" spans="1:9" x14ac:dyDescent="0.2">
      <c r="A439" t="s">
        <v>22</v>
      </c>
      <c r="B439" t="s">
        <v>0</v>
      </c>
      <c r="C439">
        <v>1</v>
      </c>
      <c r="D439">
        <v>105</v>
      </c>
      <c r="E439">
        <v>12.65</v>
      </c>
      <c r="H439" t="s">
        <v>58</v>
      </c>
      <c r="I439" t="s">
        <v>56</v>
      </c>
    </row>
    <row r="440" spans="1:9" x14ac:dyDescent="0.2">
      <c r="A440" t="s">
        <v>22</v>
      </c>
      <c r="B440" t="s">
        <v>2</v>
      </c>
      <c r="C440">
        <v>1</v>
      </c>
      <c r="D440">
        <v>60</v>
      </c>
      <c r="E440">
        <v>1.59</v>
      </c>
    </row>
    <row r="441" spans="1:9" x14ac:dyDescent="0.2">
      <c r="A441" t="s">
        <v>22</v>
      </c>
      <c r="B441" t="s">
        <v>2</v>
      </c>
      <c r="C441">
        <v>1</v>
      </c>
      <c r="D441">
        <v>48</v>
      </c>
      <c r="E441">
        <v>0.85</v>
      </c>
      <c r="I441" t="s">
        <v>56</v>
      </c>
    </row>
    <row r="442" spans="1:9" x14ac:dyDescent="0.2">
      <c r="A442" t="s">
        <v>22</v>
      </c>
      <c r="B442" t="s">
        <v>2</v>
      </c>
      <c r="C442">
        <v>1</v>
      </c>
      <c r="D442">
        <v>63</v>
      </c>
      <c r="E442">
        <v>2.21</v>
      </c>
    </row>
    <row r="443" spans="1:9" x14ac:dyDescent="0.2">
      <c r="A443" t="s">
        <v>22</v>
      </c>
      <c r="B443" t="s">
        <v>2</v>
      </c>
      <c r="C443">
        <v>1</v>
      </c>
      <c r="D443">
        <v>65</v>
      </c>
      <c r="E443">
        <v>2.68</v>
      </c>
      <c r="I443" t="s">
        <v>56</v>
      </c>
    </row>
    <row r="444" spans="1:9" x14ac:dyDescent="0.2">
      <c r="A444" t="s">
        <v>22</v>
      </c>
      <c r="B444" t="s">
        <v>2</v>
      </c>
      <c r="C444">
        <v>1</v>
      </c>
      <c r="D444">
        <v>45</v>
      </c>
      <c r="E444">
        <v>0.83</v>
      </c>
    </row>
    <row r="445" spans="1:9" x14ac:dyDescent="0.2">
      <c r="A445" t="s">
        <v>22</v>
      </c>
      <c r="B445" t="s">
        <v>0</v>
      </c>
      <c r="C445">
        <v>1</v>
      </c>
      <c r="D445">
        <v>79</v>
      </c>
      <c r="E445">
        <v>4.3</v>
      </c>
    </row>
    <row r="446" spans="1:9" x14ac:dyDescent="0.2">
      <c r="A446" t="s">
        <v>22</v>
      </c>
      <c r="B446" t="s">
        <v>0</v>
      </c>
      <c r="C446">
        <v>1</v>
      </c>
      <c r="D446">
        <v>65</v>
      </c>
      <c r="E446">
        <v>2.41</v>
      </c>
    </row>
    <row r="447" spans="1:9" x14ac:dyDescent="0.2">
      <c r="A447" t="s">
        <v>22</v>
      </c>
      <c r="B447" t="s">
        <v>2</v>
      </c>
      <c r="C447">
        <v>1</v>
      </c>
      <c r="D447">
        <v>62</v>
      </c>
      <c r="E447">
        <v>2.2200000000000002</v>
      </c>
    </row>
    <row r="448" spans="1:9" x14ac:dyDescent="0.2">
      <c r="A448" t="s">
        <v>22</v>
      </c>
      <c r="B448" t="s">
        <v>2</v>
      </c>
      <c r="C448">
        <v>1</v>
      </c>
      <c r="D448">
        <v>41</v>
      </c>
      <c r="E448">
        <v>0.64</v>
      </c>
    </row>
    <row r="449" spans="1:7" x14ac:dyDescent="0.2">
      <c r="A449" t="s">
        <v>22</v>
      </c>
      <c r="B449" t="s">
        <v>2</v>
      </c>
      <c r="C449">
        <v>1</v>
      </c>
      <c r="D449">
        <v>50</v>
      </c>
      <c r="E449">
        <v>1.08</v>
      </c>
    </row>
    <row r="450" spans="1:7" x14ac:dyDescent="0.2">
      <c r="A450" t="s">
        <v>22</v>
      </c>
      <c r="B450" t="s">
        <v>2</v>
      </c>
      <c r="C450">
        <v>1</v>
      </c>
      <c r="D450">
        <v>50</v>
      </c>
      <c r="E450">
        <v>1.1100000000000001</v>
      </c>
    </row>
    <row r="451" spans="1:7" x14ac:dyDescent="0.2">
      <c r="A451" t="s">
        <v>22</v>
      </c>
      <c r="B451" t="s">
        <v>2</v>
      </c>
      <c r="C451">
        <v>1</v>
      </c>
      <c r="D451">
        <v>41</v>
      </c>
      <c r="E451">
        <v>0.56000000000000005</v>
      </c>
    </row>
    <row r="452" spans="1:7" x14ac:dyDescent="0.2">
      <c r="A452" t="s">
        <v>22</v>
      </c>
      <c r="B452" t="s">
        <v>1</v>
      </c>
      <c r="C452">
        <v>1</v>
      </c>
      <c r="D452">
        <v>50</v>
      </c>
      <c r="E452">
        <v>2.1</v>
      </c>
    </row>
    <row r="453" spans="1:7" x14ac:dyDescent="0.2">
      <c r="A453" t="s">
        <v>22</v>
      </c>
      <c r="B453" t="s">
        <v>3</v>
      </c>
      <c r="C453">
        <v>1</v>
      </c>
      <c r="D453">
        <v>65</v>
      </c>
      <c r="E453">
        <v>12.85</v>
      </c>
      <c r="F453">
        <v>119</v>
      </c>
    </row>
    <row r="454" spans="1:7" x14ac:dyDescent="0.2">
      <c r="A454" t="s">
        <v>22</v>
      </c>
      <c r="B454" t="s">
        <v>3</v>
      </c>
      <c r="C454">
        <v>1</v>
      </c>
      <c r="D454">
        <v>65</v>
      </c>
      <c r="E454">
        <v>10.95</v>
      </c>
      <c r="F454">
        <v>118</v>
      </c>
    </row>
    <row r="455" spans="1:7" x14ac:dyDescent="0.2">
      <c r="A455" t="s">
        <v>22</v>
      </c>
      <c r="B455" t="s">
        <v>3</v>
      </c>
      <c r="C455">
        <v>1</v>
      </c>
      <c r="D455">
        <v>62</v>
      </c>
      <c r="E455">
        <v>8.84</v>
      </c>
      <c r="F455">
        <v>113</v>
      </c>
    </row>
    <row r="456" spans="1:7" x14ac:dyDescent="0.2">
      <c r="A456" t="s">
        <v>22</v>
      </c>
      <c r="B456" t="s">
        <v>3</v>
      </c>
      <c r="C456">
        <v>1</v>
      </c>
      <c r="D456">
        <v>31</v>
      </c>
      <c r="E456">
        <v>1.05</v>
      </c>
      <c r="F456">
        <v>55</v>
      </c>
    </row>
    <row r="457" spans="1:7" x14ac:dyDescent="0.2">
      <c r="A457" t="s">
        <v>22</v>
      </c>
      <c r="B457" t="s">
        <v>2</v>
      </c>
      <c r="C457">
        <v>1</v>
      </c>
      <c r="D457">
        <v>44</v>
      </c>
      <c r="E457">
        <v>0.65</v>
      </c>
    </row>
    <row r="458" spans="1:7" x14ac:dyDescent="0.2">
      <c r="A458" t="s">
        <v>22</v>
      </c>
      <c r="B458" t="s">
        <v>2</v>
      </c>
      <c r="C458">
        <v>1</v>
      </c>
      <c r="D458">
        <v>57</v>
      </c>
      <c r="E458">
        <v>1.83</v>
      </c>
    </row>
    <row r="459" spans="1:7" x14ac:dyDescent="0.2">
      <c r="A459" t="s">
        <v>22</v>
      </c>
      <c r="B459" t="s">
        <v>1</v>
      </c>
      <c r="C459">
        <v>1</v>
      </c>
      <c r="D459">
        <v>84</v>
      </c>
      <c r="E459">
        <v>7.32</v>
      </c>
    </row>
    <row r="460" spans="1:7" x14ac:dyDescent="0.2">
      <c r="A460" t="s">
        <v>22</v>
      </c>
      <c r="B460" t="s">
        <v>0</v>
      </c>
      <c r="C460">
        <v>1</v>
      </c>
      <c r="D460">
        <v>111</v>
      </c>
      <c r="E460">
        <v>12.35</v>
      </c>
      <c r="G460" t="s">
        <v>90</v>
      </c>
    </row>
    <row r="461" spans="1:7" x14ac:dyDescent="0.2">
      <c r="A461" t="s">
        <v>22</v>
      </c>
      <c r="B461" t="s">
        <v>1</v>
      </c>
      <c r="C461">
        <v>1</v>
      </c>
      <c r="D461">
        <v>98</v>
      </c>
      <c r="E461">
        <v>12.21</v>
      </c>
    </row>
    <row r="462" spans="1:7" x14ac:dyDescent="0.2">
      <c r="A462" t="s">
        <v>22</v>
      </c>
      <c r="B462" t="s">
        <v>1</v>
      </c>
      <c r="C462">
        <v>1</v>
      </c>
      <c r="D462">
        <v>73</v>
      </c>
      <c r="E462">
        <v>4.5</v>
      </c>
    </row>
    <row r="463" spans="1:7" x14ac:dyDescent="0.2">
      <c r="A463" t="s">
        <v>22</v>
      </c>
      <c r="B463" t="s">
        <v>1</v>
      </c>
      <c r="C463">
        <v>1</v>
      </c>
      <c r="D463">
        <v>75</v>
      </c>
      <c r="E463">
        <v>4.38</v>
      </c>
    </row>
    <row r="464" spans="1:7" x14ac:dyDescent="0.2">
      <c r="A464" t="s">
        <v>22</v>
      </c>
      <c r="B464" t="s">
        <v>1</v>
      </c>
      <c r="C464">
        <v>1</v>
      </c>
      <c r="D464">
        <v>85</v>
      </c>
      <c r="E464" t="s">
        <v>18</v>
      </c>
    </row>
    <row r="465" spans="1:9" x14ac:dyDescent="0.2">
      <c r="A465" t="s">
        <v>22</v>
      </c>
      <c r="B465" t="s">
        <v>0</v>
      </c>
      <c r="C465">
        <v>1</v>
      </c>
      <c r="D465">
        <v>74</v>
      </c>
      <c r="E465">
        <v>3.54</v>
      </c>
      <c r="I465" t="s">
        <v>56</v>
      </c>
    </row>
    <row r="466" spans="1:9" x14ac:dyDescent="0.2">
      <c r="A466" t="s">
        <v>22</v>
      </c>
      <c r="B466" t="s">
        <v>2</v>
      </c>
      <c r="C466">
        <v>1</v>
      </c>
      <c r="D466">
        <v>60</v>
      </c>
      <c r="E466">
        <v>1.94</v>
      </c>
    </row>
    <row r="467" spans="1:9" x14ac:dyDescent="0.2">
      <c r="A467" t="s">
        <v>22</v>
      </c>
      <c r="B467" t="s">
        <v>1</v>
      </c>
      <c r="C467">
        <v>1</v>
      </c>
      <c r="D467">
        <v>59</v>
      </c>
      <c r="E467">
        <v>2.85</v>
      </c>
    </row>
    <row r="468" spans="1:9" x14ac:dyDescent="0.2">
      <c r="A468" t="s">
        <v>22</v>
      </c>
      <c r="B468" t="s">
        <v>1</v>
      </c>
      <c r="C468">
        <v>1</v>
      </c>
      <c r="D468">
        <v>86</v>
      </c>
      <c r="E468">
        <v>8.06</v>
      </c>
    </row>
    <row r="469" spans="1:9" x14ac:dyDescent="0.2">
      <c r="A469" t="s">
        <v>22</v>
      </c>
      <c r="B469" t="s">
        <v>1</v>
      </c>
      <c r="C469">
        <v>1</v>
      </c>
      <c r="D469">
        <v>99</v>
      </c>
      <c r="E469">
        <v>12.29</v>
      </c>
    </row>
    <row r="470" spans="1:9" x14ac:dyDescent="0.2">
      <c r="A470" t="s">
        <v>22</v>
      </c>
      <c r="B470" t="s">
        <v>0</v>
      </c>
      <c r="C470">
        <v>1</v>
      </c>
      <c r="D470">
        <v>143</v>
      </c>
      <c r="E470">
        <v>27.46</v>
      </c>
      <c r="H470" t="s">
        <v>59</v>
      </c>
    </row>
    <row r="471" spans="1:9" x14ac:dyDescent="0.2">
      <c r="A471" t="s">
        <v>22</v>
      </c>
      <c r="B471" t="s">
        <v>1</v>
      </c>
      <c r="C471">
        <v>1</v>
      </c>
      <c r="D471">
        <v>80</v>
      </c>
      <c r="E471">
        <v>6.42</v>
      </c>
    </row>
    <row r="472" spans="1:9" x14ac:dyDescent="0.2">
      <c r="A472" t="s">
        <v>22</v>
      </c>
      <c r="B472" t="s">
        <v>2</v>
      </c>
      <c r="C472">
        <v>1</v>
      </c>
      <c r="D472">
        <v>38</v>
      </c>
      <c r="E472">
        <v>0.51</v>
      </c>
    </row>
    <row r="473" spans="1:9" x14ac:dyDescent="0.2">
      <c r="A473" t="s">
        <v>22</v>
      </c>
      <c r="B473" t="s">
        <v>1</v>
      </c>
      <c r="C473">
        <v>1</v>
      </c>
      <c r="D473">
        <v>68</v>
      </c>
      <c r="E473">
        <v>3.65</v>
      </c>
    </row>
    <row r="474" spans="1:9" x14ac:dyDescent="0.2">
      <c r="A474" t="s">
        <v>22</v>
      </c>
      <c r="B474" t="s">
        <v>1</v>
      </c>
      <c r="C474">
        <v>1</v>
      </c>
      <c r="D474">
        <v>70</v>
      </c>
      <c r="E474">
        <v>3.87</v>
      </c>
    </row>
    <row r="475" spans="1:9" x14ac:dyDescent="0.2">
      <c r="A475" t="s">
        <v>22</v>
      </c>
      <c r="B475" t="s">
        <v>1</v>
      </c>
      <c r="C475">
        <v>1</v>
      </c>
      <c r="D475">
        <v>50</v>
      </c>
      <c r="E475">
        <v>1.44</v>
      </c>
    </row>
    <row r="476" spans="1:9" x14ac:dyDescent="0.2">
      <c r="A476" t="s">
        <v>22</v>
      </c>
      <c r="B476" t="s">
        <v>1</v>
      </c>
      <c r="C476">
        <v>1</v>
      </c>
      <c r="D476">
        <v>91</v>
      </c>
      <c r="E476">
        <v>9.3800000000000008</v>
      </c>
    </row>
    <row r="477" spans="1:9" x14ac:dyDescent="0.2">
      <c r="A477" t="s">
        <v>22</v>
      </c>
      <c r="B477" t="s">
        <v>1</v>
      </c>
      <c r="C477">
        <v>1</v>
      </c>
      <c r="D477">
        <v>70</v>
      </c>
      <c r="E477">
        <v>3.81</v>
      </c>
      <c r="F477" t="s">
        <v>24</v>
      </c>
    </row>
    <row r="478" spans="1:9" x14ac:dyDescent="0.2">
      <c r="A478" t="s">
        <v>22</v>
      </c>
      <c r="B478" t="s">
        <v>1</v>
      </c>
      <c r="C478">
        <v>1</v>
      </c>
      <c r="D478">
        <v>65</v>
      </c>
      <c r="E478">
        <v>3.3</v>
      </c>
    </row>
    <row r="479" spans="1:9" x14ac:dyDescent="0.2">
      <c r="A479" t="s">
        <v>22</v>
      </c>
      <c r="B479" t="s">
        <v>1</v>
      </c>
      <c r="C479">
        <v>1</v>
      </c>
      <c r="D479">
        <v>81</v>
      </c>
      <c r="E479">
        <v>6.34</v>
      </c>
    </row>
    <row r="480" spans="1:9" x14ac:dyDescent="0.2">
      <c r="A480" t="s">
        <v>22</v>
      </c>
      <c r="B480" t="s">
        <v>1</v>
      </c>
      <c r="C480">
        <v>1</v>
      </c>
      <c r="D480">
        <v>60</v>
      </c>
      <c r="E480">
        <v>2.74</v>
      </c>
    </row>
    <row r="481" spans="1:9" x14ac:dyDescent="0.2">
      <c r="A481" t="s">
        <v>22</v>
      </c>
      <c r="B481" t="s">
        <v>1</v>
      </c>
      <c r="C481">
        <v>1</v>
      </c>
      <c r="D481">
        <v>65</v>
      </c>
      <c r="E481">
        <v>3.16</v>
      </c>
    </row>
    <row r="482" spans="1:9" x14ac:dyDescent="0.2">
      <c r="A482" t="s">
        <v>22</v>
      </c>
      <c r="B482" t="s">
        <v>1</v>
      </c>
      <c r="C482">
        <v>1</v>
      </c>
      <c r="D482">
        <v>56</v>
      </c>
      <c r="E482">
        <v>1.98</v>
      </c>
    </row>
    <row r="483" spans="1:9" x14ac:dyDescent="0.2">
      <c r="A483" t="s">
        <v>22</v>
      </c>
      <c r="B483" t="s">
        <v>1</v>
      </c>
      <c r="C483">
        <v>1</v>
      </c>
      <c r="D483">
        <v>50</v>
      </c>
      <c r="E483">
        <v>1.32</v>
      </c>
    </row>
    <row r="484" spans="1:9" x14ac:dyDescent="0.2">
      <c r="A484" t="s">
        <v>22</v>
      </c>
      <c r="B484" t="s">
        <v>1</v>
      </c>
      <c r="C484">
        <v>1</v>
      </c>
      <c r="D484">
        <v>60</v>
      </c>
      <c r="E484">
        <v>3.37</v>
      </c>
    </row>
    <row r="485" spans="1:9" x14ac:dyDescent="0.2">
      <c r="A485" t="s">
        <v>22</v>
      </c>
      <c r="B485" t="s">
        <v>1</v>
      </c>
      <c r="C485">
        <v>1</v>
      </c>
      <c r="D485">
        <v>70</v>
      </c>
      <c r="E485">
        <v>3.29</v>
      </c>
    </row>
    <row r="486" spans="1:9" x14ac:dyDescent="0.2">
      <c r="A486" t="s">
        <v>22</v>
      </c>
      <c r="B486" t="s">
        <v>1</v>
      </c>
      <c r="C486">
        <v>1</v>
      </c>
      <c r="D486">
        <v>80</v>
      </c>
      <c r="E486">
        <v>6.91</v>
      </c>
    </row>
    <row r="487" spans="1:9" x14ac:dyDescent="0.2">
      <c r="A487" t="s">
        <v>22</v>
      </c>
      <c r="B487" t="s">
        <v>1</v>
      </c>
      <c r="C487">
        <v>1</v>
      </c>
      <c r="D487">
        <v>70</v>
      </c>
      <c r="E487">
        <v>3.65</v>
      </c>
    </row>
    <row r="488" spans="1:9" x14ac:dyDescent="0.2">
      <c r="A488" t="s">
        <v>22</v>
      </c>
      <c r="B488" t="s">
        <v>25</v>
      </c>
      <c r="C488">
        <v>1</v>
      </c>
      <c r="D488">
        <v>62</v>
      </c>
      <c r="E488">
        <v>3.18</v>
      </c>
      <c r="F488">
        <v>124</v>
      </c>
      <c r="I488" t="s">
        <v>91</v>
      </c>
    </row>
    <row r="489" spans="1:9" x14ac:dyDescent="0.2">
      <c r="A489" t="s">
        <v>22</v>
      </c>
      <c r="B489" t="s">
        <v>3</v>
      </c>
      <c r="C489">
        <v>1</v>
      </c>
      <c r="D489">
        <v>46</v>
      </c>
      <c r="E489">
        <v>3.76</v>
      </c>
      <c r="F489">
        <v>80</v>
      </c>
    </row>
    <row r="490" spans="1:9" x14ac:dyDescent="0.2">
      <c r="A490" t="s">
        <v>22</v>
      </c>
      <c r="B490" t="s">
        <v>2</v>
      </c>
      <c r="C490">
        <v>1</v>
      </c>
      <c r="D490">
        <v>57</v>
      </c>
      <c r="E490">
        <v>1.78</v>
      </c>
      <c r="I490" t="s">
        <v>56</v>
      </c>
    </row>
    <row r="491" spans="1:9" x14ac:dyDescent="0.2">
      <c r="A491" t="s">
        <v>22</v>
      </c>
      <c r="B491" t="s">
        <v>2</v>
      </c>
      <c r="C491">
        <v>1</v>
      </c>
      <c r="D491">
        <v>67</v>
      </c>
      <c r="E491">
        <v>2.5299999999999998</v>
      </c>
    </row>
    <row r="492" spans="1:9" x14ac:dyDescent="0.2">
      <c r="A492" t="s">
        <v>22</v>
      </c>
      <c r="B492" t="s">
        <v>2</v>
      </c>
      <c r="C492">
        <v>1</v>
      </c>
      <c r="D492">
        <v>45</v>
      </c>
      <c r="E492">
        <v>0.86</v>
      </c>
    </row>
    <row r="493" spans="1:9" x14ac:dyDescent="0.2">
      <c r="A493" t="s">
        <v>22</v>
      </c>
      <c r="B493" t="s">
        <v>2</v>
      </c>
      <c r="C493">
        <v>1</v>
      </c>
      <c r="D493">
        <v>33</v>
      </c>
      <c r="E493">
        <v>0.31</v>
      </c>
    </row>
    <row r="494" spans="1:9" x14ac:dyDescent="0.2">
      <c r="A494" t="s">
        <v>22</v>
      </c>
      <c r="B494" t="s">
        <v>0</v>
      </c>
      <c r="C494">
        <v>1</v>
      </c>
      <c r="D494">
        <v>70</v>
      </c>
      <c r="E494">
        <v>3.24</v>
      </c>
    </row>
    <row r="495" spans="1:9" x14ac:dyDescent="0.2">
      <c r="A495" t="s">
        <v>22</v>
      </c>
      <c r="B495" t="s">
        <v>0</v>
      </c>
      <c r="C495">
        <v>1</v>
      </c>
      <c r="D495">
        <v>70</v>
      </c>
      <c r="E495">
        <v>2.94</v>
      </c>
    </row>
    <row r="496" spans="1:9" x14ac:dyDescent="0.2">
      <c r="A496" t="s">
        <v>22</v>
      </c>
      <c r="B496" t="s">
        <v>2</v>
      </c>
      <c r="C496">
        <v>1</v>
      </c>
      <c r="D496">
        <v>57</v>
      </c>
      <c r="E496">
        <v>1.83</v>
      </c>
    </row>
    <row r="497" spans="1:8" x14ac:dyDescent="0.2">
      <c r="A497" t="s">
        <v>22</v>
      </c>
      <c r="B497" t="s">
        <v>0</v>
      </c>
      <c r="C497">
        <v>1</v>
      </c>
      <c r="D497">
        <v>115</v>
      </c>
      <c r="E497">
        <v>14.81</v>
      </c>
      <c r="H497" t="s">
        <v>63</v>
      </c>
    </row>
    <row r="498" spans="1:8" x14ac:dyDescent="0.2">
      <c r="A498" t="s">
        <v>22</v>
      </c>
      <c r="B498" t="s">
        <v>0</v>
      </c>
      <c r="C498">
        <v>1</v>
      </c>
      <c r="D498">
        <v>107</v>
      </c>
      <c r="E498">
        <v>11.34</v>
      </c>
      <c r="G498" t="s">
        <v>92</v>
      </c>
    </row>
    <row r="499" spans="1:8" x14ac:dyDescent="0.2">
      <c r="A499" t="s">
        <v>22</v>
      </c>
      <c r="B499" t="s">
        <v>1</v>
      </c>
      <c r="C499">
        <v>1</v>
      </c>
      <c r="D499">
        <v>151</v>
      </c>
      <c r="E499">
        <v>55.05</v>
      </c>
    </row>
    <row r="500" spans="1:8" x14ac:dyDescent="0.2">
      <c r="A500" t="s">
        <v>22</v>
      </c>
      <c r="B500" t="s">
        <v>3</v>
      </c>
      <c r="C500">
        <v>1</v>
      </c>
      <c r="D500">
        <v>58</v>
      </c>
      <c r="E500">
        <v>6.65</v>
      </c>
      <c r="F500">
        <v>106</v>
      </c>
    </row>
    <row r="501" spans="1:8" x14ac:dyDescent="0.2">
      <c r="A501" t="s">
        <v>22</v>
      </c>
      <c r="B501" t="s">
        <v>2</v>
      </c>
      <c r="C501">
        <v>1</v>
      </c>
      <c r="D501">
        <v>58</v>
      </c>
      <c r="E501">
        <v>1.64</v>
      </c>
    </row>
    <row r="502" spans="1:8" x14ac:dyDescent="0.2">
      <c r="A502" t="s">
        <v>22</v>
      </c>
      <c r="B502" t="s">
        <v>2</v>
      </c>
      <c r="C502">
        <v>1</v>
      </c>
      <c r="D502">
        <v>58</v>
      </c>
      <c r="E502">
        <v>1.78</v>
      </c>
    </row>
    <row r="503" spans="1:8" x14ac:dyDescent="0.2">
      <c r="A503" t="s">
        <v>22</v>
      </c>
      <c r="B503" t="s">
        <v>0</v>
      </c>
      <c r="C503">
        <v>1</v>
      </c>
      <c r="D503">
        <v>73</v>
      </c>
      <c r="E503">
        <v>3.52</v>
      </c>
    </row>
    <row r="504" spans="1:8" x14ac:dyDescent="0.2">
      <c r="A504" t="s">
        <v>22</v>
      </c>
      <c r="B504" t="s">
        <v>3</v>
      </c>
      <c r="C504">
        <v>1</v>
      </c>
      <c r="D504">
        <v>55</v>
      </c>
      <c r="E504">
        <v>6.59</v>
      </c>
      <c r="F504">
        <v>101</v>
      </c>
    </row>
    <row r="505" spans="1:8" x14ac:dyDescent="0.2">
      <c r="A505" t="s">
        <v>22</v>
      </c>
      <c r="B505" t="s">
        <v>1</v>
      </c>
      <c r="C505">
        <v>1</v>
      </c>
      <c r="D505">
        <v>92</v>
      </c>
      <c r="E505">
        <v>10.32</v>
      </c>
    </row>
    <row r="506" spans="1:8" x14ac:dyDescent="0.2">
      <c r="A506" t="s">
        <v>22</v>
      </c>
      <c r="B506" t="s">
        <v>1</v>
      </c>
      <c r="C506">
        <v>1</v>
      </c>
      <c r="D506">
        <v>82</v>
      </c>
      <c r="E506">
        <v>7.5</v>
      </c>
    </row>
    <row r="507" spans="1:8" x14ac:dyDescent="0.2">
      <c r="A507" t="s">
        <v>22</v>
      </c>
      <c r="B507" t="s">
        <v>1</v>
      </c>
      <c r="C507">
        <v>1</v>
      </c>
      <c r="D507">
        <v>89</v>
      </c>
      <c r="E507">
        <v>9.44</v>
      </c>
    </row>
    <row r="508" spans="1:8" x14ac:dyDescent="0.2">
      <c r="A508" t="s">
        <v>22</v>
      </c>
      <c r="B508" t="s">
        <v>1</v>
      </c>
      <c r="C508">
        <v>1</v>
      </c>
      <c r="D508">
        <v>51</v>
      </c>
      <c r="E508">
        <v>1.1599999999999999</v>
      </c>
    </row>
    <row r="509" spans="1:8" x14ac:dyDescent="0.2">
      <c r="A509" t="s">
        <v>22</v>
      </c>
      <c r="B509" t="s">
        <v>1</v>
      </c>
      <c r="C509">
        <v>1</v>
      </c>
      <c r="D509">
        <v>102</v>
      </c>
      <c r="E509">
        <v>14.05</v>
      </c>
    </row>
    <row r="510" spans="1:8" x14ac:dyDescent="0.2">
      <c r="A510" t="s">
        <v>22</v>
      </c>
      <c r="B510" t="s">
        <v>1</v>
      </c>
      <c r="C510">
        <v>1</v>
      </c>
      <c r="D510">
        <v>78</v>
      </c>
      <c r="E510">
        <v>5.4</v>
      </c>
    </row>
    <row r="511" spans="1:8" x14ac:dyDescent="0.2">
      <c r="A511" t="s">
        <v>22</v>
      </c>
      <c r="B511" t="s">
        <v>1</v>
      </c>
      <c r="C511">
        <v>1</v>
      </c>
      <c r="D511">
        <v>50</v>
      </c>
      <c r="E511">
        <v>1.28</v>
      </c>
    </row>
    <row r="512" spans="1:8" x14ac:dyDescent="0.2">
      <c r="A512" t="s">
        <v>22</v>
      </c>
      <c r="B512" t="s">
        <v>1</v>
      </c>
      <c r="C512">
        <v>1</v>
      </c>
      <c r="D512">
        <v>90</v>
      </c>
      <c r="E512">
        <v>9.6999999999999993</v>
      </c>
    </row>
    <row r="513" spans="1:9" x14ac:dyDescent="0.2">
      <c r="A513" t="s">
        <v>22</v>
      </c>
      <c r="B513" t="s">
        <v>1</v>
      </c>
      <c r="C513">
        <v>1</v>
      </c>
      <c r="D513">
        <v>60</v>
      </c>
      <c r="E513">
        <v>2.4500000000000002</v>
      </c>
    </row>
    <row r="514" spans="1:9" x14ac:dyDescent="0.2">
      <c r="A514" t="s">
        <v>22</v>
      </c>
      <c r="B514" t="s">
        <v>1</v>
      </c>
      <c r="C514">
        <v>1</v>
      </c>
      <c r="D514">
        <v>87</v>
      </c>
      <c r="E514">
        <v>7.45</v>
      </c>
    </row>
    <row r="515" spans="1:9" x14ac:dyDescent="0.2">
      <c r="A515" t="s">
        <v>22</v>
      </c>
      <c r="B515" t="s">
        <v>1</v>
      </c>
      <c r="C515">
        <v>1</v>
      </c>
      <c r="D515">
        <v>70</v>
      </c>
      <c r="E515">
        <v>3.75</v>
      </c>
    </row>
    <row r="516" spans="1:9" x14ac:dyDescent="0.2">
      <c r="A516" t="s">
        <v>22</v>
      </c>
      <c r="B516" t="s">
        <v>0</v>
      </c>
      <c r="C516">
        <v>1</v>
      </c>
      <c r="D516">
        <v>125</v>
      </c>
      <c r="E516">
        <v>16.2</v>
      </c>
      <c r="H516" t="s">
        <v>65</v>
      </c>
    </row>
    <row r="517" spans="1:9" x14ac:dyDescent="0.2">
      <c r="A517" t="s">
        <v>22</v>
      </c>
      <c r="B517" t="s">
        <v>0</v>
      </c>
      <c r="C517">
        <v>1</v>
      </c>
      <c r="D517">
        <v>166</v>
      </c>
      <c r="E517">
        <v>36.71</v>
      </c>
      <c r="G517" t="s">
        <v>93</v>
      </c>
    </row>
    <row r="518" spans="1:9" x14ac:dyDescent="0.2">
      <c r="A518" t="s">
        <v>22</v>
      </c>
      <c r="B518" t="s">
        <v>2</v>
      </c>
      <c r="C518">
        <v>1</v>
      </c>
      <c r="D518">
        <v>41</v>
      </c>
      <c r="E518">
        <v>0.52</v>
      </c>
      <c r="I518" t="s">
        <v>56</v>
      </c>
    </row>
    <row r="519" spans="1:9" x14ac:dyDescent="0.2">
      <c r="A519" t="s">
        <v>22</v>
      </c>
      <c r="B519" t="s">
        <v>1</v>
      </c>
      <c r="C519">
        <v>1</v>
      </c>
      <c r="D519">
        <v>66</v>
      </c>
      <c r="E519">
        <v>3.22</v>
      </c>
    </row>
    <row r="520" spans="1:9" x14ac:dyDescent="0.2">
      <c r="A520" t="s">
        <v>22</v>
      </c>
      <c r="B520" t="s">
        <v>1</v>
      </c>
      <c r="C520">
        <v>1</v>
      </c>
      <c r="D520">
        <v>63</v>
      </c>
      <c r="E520">
        <v>2.66</v>
      </c>
    </row>
    <row r="521" spans="1:9" x14ac:dyDescent="0.2">
      <c r="A521" t="s">
        <v>22</v>
      </c>
      <c r="B521" t="s">
        <v>1</v>
      </c>
      <c r="C521">
        <v>1</v>
      </c>
      <c r="D521">
        <v>52</v>
      </c>
      <c r="E521">
        <v>1.51</v>
      </c>
    </row>
    <row r="522" spans="1:9" x14ac:dyDescent="0.2">
      <c r="A522" t="s">
        <v>22</v>
      </c>
      <c r="B522" t="s">
        <v>3</v>
      </c>
      <c r="C522">
        <v>1</v>
      </c>
      <c r="D522">
        <v>50</v>
      </c>
      <c r="E522">
        <v>4.49</v>
      </c>
      <c r="F522">
        <v>93</v>
      </c>
    </row>
    <row r="523" spans="1:9" x14ac:dyDescent="0.2">
      <c r="A523" t="s">
        <v>22</v>
      </c>
      <c r="B523" t="s">
        <v>0</v>
      </c>
      <c r="C523">
        <v>1</v>
      </c>
      <c r="D523">
        <v>123</v>
      </c>
      <c r="E523">
        <v>16.48</v>
      </c>
      <c r="G523" t="s">
        <v>94</v>
      </c>
    </row>
    <row r="524" spans="1:9" x14ac:dyDescent="0.2">
      <c r="A524" t="s">
        <v>22</v>
      </c>
      <c r="B524" t="s">
        <v>0</v>
      </c>
      <c r="C524">
        <v>1</v>
      </c>
      <c r="D524">
        <v>177</v>
      </c>
      <c r="E524">
        <v>50.21</v>
      </c>
      <c r="H524" t="s">
        <v>66</v>
      </c>
    </row>
    <row r="525" spans="1:9" x14ac:dyDescent="0.2">
      <c r="A525" t="s">
        <v>22</v>
      </c>
      <c r="B525" t="s">
        <v>1</v>
      </c>
      <c r="C525">
        <v>1</v>
      </c>
      <c r="D525">
        <v>94</v>
      </c>
      <c r="E525">
        <v>10.59</v>
      </c>
    </row>
    <row r="526" spans="1:9" x14ac:dyDescent="0.2">
      <c r="A526" t="s">
        <v>22</v>
      </c>
      <c r="B526" t="s">
        <v>3</v>
      </c>
      <c r="C526">
        <v>1</v>
      </c>
      <c r="D526">
        <v>61</v>
      </c>
      <c r="E526">
        <v>11.99</v>
      </c>
      <c r="F526">
        <v>114</v>
      </c>
    </row>
    <row r="527" spans="1:9" x14ac:dyDescent="0.2">
      <c r="A527" t="s">
        <v>22</v>
      </c>
      <c r="B527" t="s">
        <v>2</v>
      </c>
      <c r="C527">
        <v>1</v>
      </c>
      <c r="D527">
        <v>46</v>
      </c>
      <c r="E527">
        <v>0.81</v>
      </c>
    </row>
    <row r="528" spans="1:9" x14ac:dyDescent="0.2">
      <c r="A528" t="s">
        <v>22</v>
      </c>
      <c r="B528" t="s">
        <v>2</v>
      </c>
      <c r="C528">
        <v>1</v>
      </c>
      <c r="D528">
        <v>59</v>
      </c>
      <c r="E528">
        <v>1.78</v>
      </c>
    </row>
    <row r="529" spans="1:7" x14ac:dyDescent="0.2">
      <c r="A529" t="s">
        <v>22</v>
      </c>
      <c r="B529" t="s">
        <v>2</v>
      </c>
      <c r="C529">
        <v>1</v>
      </c>
      <c r="D529">
        <v>60</v>
      </c>
      <c r="E529">
        <v>1.96</v>
      </c>
    </row>
    <row r="530" spans="1:7" x14ac:dyDescent="0.2">
      <c r="A530" t="s">
        <v>22</v>
      </c>
      <c r="B530" t="s">
        <v>0</v>
      </c>
      <c r="C530">
        <v>1</v>
      </c>
      <c r="D530">
        <v>76</v>
      </c>
      <c r="E530">
        <v>3.84</v>
      </c>
    </row>
    <row r="531" spans="1:7" x14ac:dyDescent="0.2">
      <c r="A531" t="s">
        <v>22</v>
      </c>
      <c r="B531" t="s">
        <v>2</v>
      </c>
      <c r="C531">
        <v>1</v>
      </c>
      <c r="D531">
        <v>47</v>
      </c>
      <c r="E531">
        <v>0.85</v>
      </c>
    </row>
    <row r="532" spans="1:7" x14ac:dyDescent="0.2">
      <c r="A532" t="s">
        <v>22</v>
      </c>
      <c r="B532" t="s">
        <v>0</v>
      </c>
      <c r="C532">
        <v>1</v>
      </c>
      <c r="D532">
        <v>75</v>
      </c>
      <c r="E532">
        <v>3.75</v>
      </c>
    </row>
    <row r="533" spans="1:7" x14ac:dyDescent="0.2">
      <c r="A533" t="s">
        <v>22</v>
      </c>
      <c r="B533" t="s">
        <v>2</v>
      </c>
      <c r="C533">
        <v>1</v>
      </c>
      <c r="D533">
        <v>59</v>
      </c>
      <c r="E533">
        <v>1.73</v>
      </c>
    </row>
    <row r="534" spans="1:7" x14ac:dyDescent="0.2">
      <c r="A534" t="s">
        <v>22</v>
      </c>
      <c r="B534" t="s">
        <v>0</v>
      </c>
      <c r="C534">
        <v>1</v>
      </c>
      <c r="D534">
        <v>99</v>
      </c>
      <c r="E534">
        <v>7.73</v>
      </c>
      <c r="G534" t="s">
        <v>95</v>
      </c>
    </row>
    <row r="535" spans="1:7" x14ac:dyDescent="0.2">
      <c r="A535" t="s">
        <v>22</v>
      </c>
      <c r="B535" t="s">
        <v>2</v>
      </c>
      <c r="C535">
        <v>1</v>
      </c>
      <c r="D535">
        <v>44</v>
      </c>
      <c r="E535">
        <v>0.69</v>
      </c>
    </row>
    <row r="536" spans="1:7" x14ac:dyDescent="0.2">
      <c r="A536" t="s">
        <v>22</v>
      </c>
      <c r="B536" t="s">
        <v>0</v>
      </c>
      <c r="C536">
        <v>1</v>
      </c>
      <c r="D536">
        <v>68</v>
      </c>
      <c r="E536">
        <v>2.81</v>
      </c>
    </row>
    <row r="537" spans="1:7" x14ac:dyDescent="0.2">
      <c r="A537" t="s">
        <v>22</v>
      </c>
      <c r="B537" t="s">
        <v>2</v>
      </c>
      <c r="C537">
        <v>1</v>
      </c>
      <c r="D537">
        <v>66</v>
      </c>
      <c r="E537">
        <v>2.7</v>
      </c>
      <c r="F537" t="s">
        <v>26</v>
      </c>
    </row>
    <row r="538" spans="1:7" x14ac:dyDescent="0.2">
      <c r="A538" t="s">
        <v>22</v>
      </c>
      <c r="B538" t="s">
        <v>1</v>
      </c>
      <c r="C538">
        <v>1</v>
      </c>
      <c r="D538">
        <v>81</v>
      </c>
      <c r="E538">
        <v>5.99</v>
      </c>
    </row>
    <row r="539" spans="1:7" x14ac:dyDescent="0.2">
      <c r="A539" t="s">
        <v>22</v>
      </c>
      <c r="B539" t="s">
        <v>1</v>
      </c>
      <c r="C539">
        <v>1</v>
      </c>
      <c r="D539">
        <v>59</v>
      </c>
      <c r="E539">
        <v>2.2400000000000002</v>
      </c>
    </row>
    <row r="540" spans="1:7" x14ac:dyDescent="0.2">
      <c r="A540" t="s">
        <v>22</v>
      </c>
      <c r="B540" t="s">
        <v>1</v>
      </c>
      <c r="C540">
        <v>1</v>
      </c>
      <c r="D540">
        <v>52</v>
      </c>
      <c r="E540">
        <v>1.32</v>
      </c>
    </row>
    <row r="541" spans="1:7" x14ac:dyDescent="0.2">
      <c r="A541" t="s">
        <v>22</v>
      </c>
      <c r="B541" t="s">
        <v>2</v>
      </c>
      <c r="C541">
        <v>1</v>
      </c>
      <c r="D541">
        <v>43</v>
      </c>
      <c r="E541">
        <v>0.65</v>
      </c>
    </row>
    <row r="542" spans="1:7" x14ac:dyDescent="0.2">
      <c r="A542" t="s">
        <v>22</v>
      </c>
      <c r="B542" t="s">
        <v>2</v>
      </c>
      <c r="C542">
        <v>1</v>
      </c>
      <c r="D542">
        <v>39</v>
      </c>
      <c r="E542">
        <v>0.44</v>
      </c>
    </row>
    <row r="543" spans="1:7" x14ac:dyDescent="0.2">
      <c r="A543" t="s">
        <v>22</v>
      </c>
      <c r="B543" t="s">
        <v>2</v>
      </c>
      <c r="C543">
        <v>1</v>
      </c>
      <c r="D543">
        <v>56</v>
      </c>
      <c r="E543">
        <v>1.62</v>
      </c>
    </row>
    <row r="544" spans="1:7" x14ac:dyDescent="0.2">
      <c r="A544" t="s">
        <v>22</v>
      </c>
      <c r="B544" t="s">
        <v>2</v>
      </c>
      <c r="C544">
        <v>1</v>
      </c>
      <c r="D544">
        <v>59</v>
      </c>
      <c r="E544">
        <v>1.97</v>
      </c>
    </row>
    <row r="545" spans="1:8" x14ac:dyDescent="0.2">
      <c r="A545" t="s">
        <v>22</v>
      </c>
      <c r="B545" t="s">
        <v>2</v>
      </c>
      <c r="C545">
        <v>1</v>
      </c>
      <c r="D545">
        <v>42</v>
      </c>
      <c r="E545">
        <v>0.57999999999999996</v>
      </c>
    </row>
    <row r="546" spans="1:8" x14ac:dyDescent="0.2">
      <c r="A546" t="s">
        <v>22</v>
      </c>
      <c r="B546" t="s">
        <v>2</v>
      </c>
      <c r="C546">
        <v>1</v>
      </c>
      <c r="D546">
        <v>66</v>
      </c>
      <c r="E546">
        <v>2.75</v>
      </c>
    </row>
    <row r="547" spans="1:8" x14ac:dyDescent="0.2">
      <c r="A547" t="s">
        <v>22</v>
      </c>
      <c r="B547" t="s">
        <v>0</v>
      </c>
      <c r="C547">
        <v>1</v>
      </c>
      <c r="D547">
        <v>113</v>
      </c>
      <c r="E547">
        <v>13.67</v>
      </c>
      <c r="H547" t="s">
        <v>71</v>
      </c>
    </row>
    <row r="548" spans="1:8" x14ac:dyDescent="0.2">
      <c r="A548" t="s">
        <v>22</v>
      </c>
      <c r="B548" t="s">
        <v>0</v>
      </c>
      <c r="C548">
        <v>1</v>
      </c>
      <c r="D548">
        <v>152</v>
      </c>
      <c r="E548">
        <v>31.09</v>
      </c>
      <c r="G548" t="s">
        <v>96</v>
      </c>
    </row>
    <row r="549" spans="1:8" x14ac:dyDescent="0.2">
      <c r="A549" t="s">
        <v>22</v>
      </c>
      <c r="B549" t="s">
        <v>0</v>
      </c>
      <c r="C549">
        <v>1</v>
      </c>
      <c r="D549">
        <v>135</v>
      </c>
      <c r="E549">
        <v>19.79</v>
      </c>
    </row>
    <row r="550" spans="1:8" x14ac:dyDescent="0.2">
      <c r="A550" t="s">
        <v>22</v>
      </c>
      <c r="B550" t="s">
        <v>2</v>
      </c>
      <c r="C550">
        <v>1</v>
      </c>
      <c r="D550">
        <v>36</v>
      </c>
      <c r="E550">
        <v>0.31</v>
      </c>
    </row>
    <row r="551" spans="1:8" x14ac:dyDescent="0.2">
      <c r="A551" t="s">
        <v>22</v>
      </c>
      <c r="B551" t="s">
        <v>3</v>
      </c>
      <c r="C551">
        <v>1</v>
      </c>
      <c r="D551">
        <v>57</v>
      </c>
      <c r="E551">
        <v>8.81</v>
      </c>
      <c r="F551">
        <v>106</v>
      </c>
    </row>
    <row r="552" spans="1:8" x14ac:dyDescent="0.2">
      <c r="A552" t="s">
        <v>22</v>
      </c>
      <c r="B552" t="s">
        <v>3</v>
      </c>
      <c r="C552">
        <v>1</v>
      </c>
      <c r="D552">
        <v>56</v>
      </c>
      <c r="E552">
        <v>6.82</v>
      </c>
      <c r="F552">
        <v>106</v>
      </c>
    </row>
    <row r="553" spans="1:8" x14ac:dyDescent="0.2">
      <c r="A553" t="s">
        <v>22</v>
      </c>
      <c r="B553" t="s">
        <v>0</v>
      </c>
      <c r="C553">
        <v>1</v>
      </c>
      <c r="D553">
        <v>68</v>
      </c>
      <c r="E553">
        <v>2.95</v>
      </c>
    </row>
    <row r="554" spans="1:8" x14ac:dyDescent="0.2">
      <c r="A554" t="s">
        <v>22</v>
      </c>
      <c r="B554" t="s">
        <v>0</v>
      </c>
      <c r="C554">
        <v>1</v>
      </c>
      <c r="D554">
        <v>75</v>
      </c>
      <c r="E554">
        <v>3.83</v>
      </c>
    </row>
    <row r="555" spans="1:8" x14ac:dyDescent="0.2">
      <c r="A555" t="s">
        <v>22</v>
      </c>
      <c r="B555" t="s">
        <v>0</v>
      </c>
      <c r="C555">
        <v>1</v>
      </c>
      <c r="D555">
        <v>203</v>
      </c>
      <c r="E555">
        <v>64.069999999999993</v>
      </c>
      <c r="H555" t="s">
        <v>73</v>
      </c>
    </row>
    <row r="556" spans="1:8" x14ac:dyDescent="0.2">
      <c r="A556" t="s">
        <v>22</v>
      </c>
      <c r="B556" t="s">
        <v>0</v>
      </c>
      <c r="C556">
        <v>1</v>
      </c>
      <c r="D556">
        <v>134</v>
      </c>
      <c r="E556">
        <v>22.33</v>
      </c>
      <c r="G556" t="s">
        <v>97</v>
      </c>
    </row>
    <row r="557" spans="1:8" x14ac:dyDescent="0.2">
      <c r="A557" t="s">
        <v>22</v>
      </c>
      <c r="B557" t="s">
        <v>0</v>
      </c>
      <c r="C557">
        <v>1</v>
      </c>
      <c r="D557">
        <v>112</v>
      </c>
      <c r="E557">
        <v>11.46</v>
      </c>
      <c r="G557" t="s">
        <v>98</v>
      </c>
    </row>
    <row r="558" spans="1:8" x14ac:dyDescent="0.2">
      <c r="A558" t="s">
        <v>22</v>
      </c>
      <c r="B558" t="s">
        <v>0</v>
      </c>
      <c r="C558">
        <v>1</v>
      </c>
      <c r="D558">
        <v>115</v>
      </c>
      <c r="E558">
        <v>13.54</v>
      </c>
    </row>
    <row r="559" spans="1:8" x14ac:dyDescent="0.2">
      <c r="A559" t="s">
        <v>22</v>
      </c>
      <c r="B559" t="s">
        <v>1</v>
      </c>
      <c r="C559">
        <v>1</v>
      </c>
      <c r="D559">
        <v>90</v>
      </c>
      <c r="E559">
        <v>9.11</v>
      </c>
    </row>
    <row r="560" spans="1:8" x14ac:dyDescent="0.2">
      <c r="A560" t="s">
        <v>22</v>
      </c>
      <c r="B560" t="s">
        <v>1</v>
      </c>
      <c r="C560">
        <v>1</v>
      </c>
      <c r="D560">
        <v>70</v>
      </c>
      <c r="E560">
        <v>3.65</v>
      </c>
    </row>
    <row r="561" spans="1:8" x14ac:dyDescent="0.2">
      <c r="A561" t="s">
        <v>22</v>
      </c>
      <c r="B561" t="s">
        <v>1</v>
      </c>
      <c r="C561">
        <v>1</v>
      </c>
      <c r="D561">
        <v>79</v>
      </c>
      <c r="E561">
        <v>4.8099999999999996</v>
      </c>
    </row>
    <row r="562" spans="1:8" x14ac:dyDescent="0.2">
      <c r="A562" t="s">
        <v>22</v>
      </c>
      <c r="B562" t="s">
        <v>1</v>
      </c>
      <c r="C562">
        <v>1</v>
      </c>
      <c r="D562">
        <v>80</v>
      </c>
      <c r="E562">
        <v>5.56</v>
      </c>
    </row>
    <row r="563" spans="1:8" x14ac:dyDescent="0.2">
      <c r="A563" t="s">
        <v>22</v>
      </c>
      <c r="B563" t="s">
        <v>2</v>
      </c>
      <c r="C563">
        <v>1</v>
      </c>
      <c r="D563">
        <v>40</v>
      </c>
      <c r="E563">
        <v>0.54</v>
      </c>
    </row>
    <row r="564" spans="1:8" x14ac:dyDescent="0.2">
      <c r="A564" t="s">
        <v>22</v>
      </c>
      <c r="B564" t="s">
        <v>2</v>
      </c>
      <c r="C564">
        <v>1</v>
      </c>
      <c r="D564">
        <v>65</v>
      </c>
      <c r="E564">
        <v>2.41</v>
      </c>
    </row>
    <row r="565" spans="1:8" x14ac:dyDescent="0.2">
      <c r="A565" t="s">
        <v>22</v>
      </c>
      <c r="B565" t="s">
        <v>2</v>
      </c>
      <c r="C565">
        <v>1</v>
      </c>
      <c r="D565">
        <v>65</v>
      </c>
      <c r="E565">
        <v>2.5499999999999998</v>
      </c>
    </row>
    <row r="566" spans="1:8" x14ac:dyDescent="0.2">
      <c r="A566" t="s">
        <v>22</v>
      </c>
      <c r="B566" t="s">
        <v>1</v>
      </c>
      <c r="C566">
        <v>1</v>
      </c>
      <c r="D566">
        <v>66</v>
      </c>
      <c r="E566">
        <v>3.45</v>
      </c>
    </row>
    <row r="567" spans="1:8" x14ac:dyDescent="0.2">
      <c r="A567" t="s">
        <v>22</v>
      </c>
      <c r="B567" t="s">
        <v>1</v>
      </c>
      <c r="C567">
        <v>1</v>
      </c>
      <c r="D567">
        <v>48</v>
      </c>
      <c r="E567">
        <v>1.3</v>
      </c>
    </row>
    <row r="568" spans="1:8" x14ac:dyDescent="0.2">
      <c r="A568" t="s">
        <v>22</v>
      </c>
      <c r="B568" t="s">
        <v>1</v>
      </c>
      <c r="C568">
        <v>1</v>
      </c>
      <c r="D568">
        <v>65</v>
      </c>
      <c r="E568">
        <v>3.46</v>
      </c>
    </row>
    <row r="569" spans="1:8" x14ac:dyDescent="0.2">
      <c r="A569" t="s">
        <v>22</v>
      </c>
      <c r="B569" t="s">
        <v>2</v>
      </c>
      <c r="C569">
        <v>1</v>
      </c>
      <c r="D569">
        <v>55</v>
      </c>
      <c r="E569">
        <v>1.32</v>
      </c>
    </row>
    <row r="570" spans="1:8" x14ac:dyDescent="0.2">
      <c r="A570" t="s">
        <v>22</v>
      </c>
      <c r="B570" t="s">
        <v>2</v>
      </c>
      <c r="C570">
        <v>1</v>
      </c>
      <c r="D570">
        <v>57</v>
      </c>
      <c r="E570">
        <v>1.95</v>
      </c>
    </row>
    <row r="571" spans="1:8" x14ac:dyDescent="0.2">
      <c r="A571" t="s">
        <v>22</v>
      </c>
      <c r="B571" t="s">
        <v>0</v>
      </c>
      <c r="C571">
        <v>1</v>
      </c>
      <c r="D571">
        <v>71</v>
      </c>
      <c r="E571">
        <v>3.19</v>
      </c>
    </row>
    <row r="572" spans="1:8" x14ac:dyDescent="0.2">
      <c r="A572" t="s">
        <v>22</v>
      </c>
      <c r="B572" t="s">
        <v>0</v>
      </c>
      <c r="C572">
        <v>1</v>
      </c>
      <c r="D572">
        <v>77</v>
      </c>
      <c r="E572">
        <v>4.12</v>
      </c>
    </row>
    <row r="573" spans="1:8" x14ac:dyDescent="0.2">
      <c r="A573" t="s">
        <v>22</v>
      </c>
      <c r="B573" t="s">
        <v>2</v>
      </c>
      <c r="C573">
        <v>1</v>
      </c>
      <c r="D573">
        <v>67</v>
      </c>
      <c r="E573">
        <v>2.5499999999999998</v>
      </c>
    </row>
    <row r="574" spans="1:8" x14ac:dyDescent="0.2">
      <c r="A574" t="s">
        <v>22</v>
      </c>
      <c r="B574" t="s">
        <v>2</v>
      </c>
      <c r="C574">
        <v>1</v>
      </c>
      <c r="D574">
        <v>136</v>
      </c>
      <c r="E574">
        <v>23.98</v>
      </c>
      <c r="G574" t="s">
        <v>99</v>
      </c>
    </row>
    <row r="575" spans="1:8" x14ac:dyDescent="0.2">
      <c r="A575" t="s">
        <v>22</v>
      </c>
      <c r="B575" t="s">
        <v>2</v>
      </c>
      <c r="C575">
        <v>1</v>
      </c>
      <c r="D575">
        <v>135</v>
      </c>
      <c r="E575">
        <v>21.63</v>
      </c>
      <c r="H575" t="s">
        <v>74</v>
      </c>
    </row>
    <row r="576" spans="1:8" x14ac:dyDescent="0.2">
      <c r="A576" t="s">
        <v>22</v>
      </c>
      <c r="B576" t="s">
        <v>2</v>
      </c>
      <c r="C576">
        <v>1</v>
      </c>
      <c r="D576">
        <v>100</v>
      </c>
      <c r="E576">
        <v>12.89</v>
      </c>
    </row>
    <row r="577" spans="1:8" x14ac:dyDescent="0.2">
      <c r="A577" t="s">
        <v>22</v>
      </c>
      <c r="B577" t="s">
        <v>3</v>
      </c>
      <c r="C577">
        <v>1</v>
      </c>
      <c r="D577">
        <v>50</v>
      </c>
      <c r="E577">
        <v>4.8600000000000003</v>
      </c>
      <c r="F577">
        <v>94</v>
      </c>
    </row>
    <row r="578" spans="1:8" x14ac:dyDescent="0.2">
      <c r="A578" t="s">
        <v>22</v>
      </c>
      <c r="B578" t="s">
        <v>0</v>
      </c>
      <c r="C578">
        <v>1</v>
      </c>
      <c r="D578">
        <v>84</v>
      </c>
      <c r="E578">
        <v>5.94</v>
      </c>
      <c r="H578" t="s">
        <v>100</v>
      </c>
    </row>
    <row r="579" spans="1:8" x14ac:dyDescent="0.2">
      <c r="A579" t="s">
        <v>22</v>
      </c>
      <c r="B579" t="s">
        <v>0</v>
      </c>
      <c r="C579">
        <v>1</v>
      </c>
      <c r="D579">
        <v>75</v>
      </c>
      <c r="E579">
        <v>3.93</v>
      </c>
    </row>
    <row r="580" spans="1:8" x14ac:dyDescent="0.2">
      <c r="A580" t="s">
        <v>22</v>
      </c>
      <c r="B580" t="s">
        <v>1</v>
      </c>
      <c r="C580">
        <v>1</v>
      </c>
      <c r="D580">
        <v>125</v>
      </c>
      <c r="E580">
        <v>25.22</v>
      </c>
    </row>
    <row r="581" spans="1:8" x14ac:dyDescent="0.2">
      <c r="A581" t="s">
        <v>22</v>
      </c>
      <c r="B581" t="s">
        <v>2</v>
      </c>
      <c r="C581">
        <v>1</v>
      </c>
      <c r="D581">
        <v>63</v>
      </c>
      <c r="E581">
        <v>2.29</v>
      </c>
    </row>
    <row r="582" spans="1:8" x14ac:dyDescent="0.2">
      <c r="A582" t="s">
        <v>22</v>
      </c>
      <c r="B582" t="s">
        <v>1</v>
      </c>
      <c r="C582">
        <v>1</v>
      </c>
      <c r="D582">
        <v>82</v>
      </c>
      <c r="E582">
        <v>6.73</v>
      </c>
    </row>
    <row r="583" spans="1:8" x14ac:dyDescent="0.2">
      <c r="A583" t="s">
        <v>22</v>
      </c>
      <c r="B583" t="s">
        <v>1</v>
      </c>
      <c r="C583">
        <v>1</v>
      </c>
      <c r="D583">
        <v>97</v>
      </c>
      <c r="E583">
        <v>11.92</v>
      </c>
    </row>
    <row r="584" spans="1:8" x14ac:dyDescent="0.2">
      <c r="A584" t="s">
        <v>22</v>
      </c>
      <c r="B584" t="s">
        <v>1</v>
      </c>
      <c r="C584">
        <v>1</v>
      </c>
      <c r="D584">
        <v>82</v>
      </c>
      <c r="E584">
        <v>6.28</v>
      </c>
    </row>
    <row r="585" spans="1:8" x14ac:dyDescent="0.2">
      <c r="A585" t="s">
        <v>22</v>
      </c>
      <c r="B585" t="s">
        <v>1</v>
      </c>
      <c r="C585">
        <v>1</v>
      </c>
      <c r="D585">
        <v>86</v>
      </c>
      <c r="E585">
        <v>7.84</v>
      </c>
    </row>
    <row r="586" spans="1:8" x14ac:dyDescent="0.2">
      <c r="A586" t="s">
        <v>22</v>
      </c>
      <c r="B586" t="s">
        <v>1</v>
      </c>
      <c r="C586">
        <v>1</v>
      </c>
      <c r="D586">
        <v>64</v>
      </c>
      <c r="E586">
        <v>3.11</v>
      </c>
    </row>
    <row r="587" spans="1:8" x14ac:dyDescent="0.2">
      <c r="A587" t="s">
        <v>22</v>
      </c>
      <c r="B587" t="s">
        <v>1</v>
      </c>
      <c r="C587">
        <v>1</v>
      </c>
      <c r="D587">
        <v>90</v>
      </c>
      <c r="E587">
        <v>9.74</v>
      </c>
    </row>
    <row r="588" spans="1:8" x14ac:dyDescent="0.2">
      <c r="A588" t="s">
        <v>22</v>
      </c>
      <c r="B588" t="s">
        <v>1</v>
      </c>
      <c r="C588">
        <v>1</v>
      </c>
      <c r="D588">
        <v>97</v>
      </c>
      <c r="E588">
        <v>13.34</v>
      </c>
    </row>
    <row r="589" spans="1:8" x14ac:dyDescent="0.2">
      <c r="A589" t="s">
        <v>22</v>
      </c>
      <c r="B589" t="s">
        <v>1</v>
      </c>
      <c r="C589">
        <v>1</v>
      </c>
      <c r="D589">
        <v>81</v>
      </c>
      <c r="E589">
        <v>5.54</v>
      </c>
    </row>
    <row r="590" spans="1:8" x14ac:dyDescent="0.2">
      <c r="A590" t="s">
        <v>22</v>
      </c>
      <c r="B590" t="s">
        <v>1</v>
      </c>
      <c r="C590">
        <v>1</v>
      </c>
      <c r="D590">
        <v>62</v>
      </c>
      <c r="E590">
        <v>2.46</v>
      </c>
    </row>
    <row r="591" spans="1:8" x14ac:dyDescent="0.2">
      <c r="A591" t="s">
        <v>22</v>
      </c>
      <c r="B591" t="s">
        <v>2</v>
      </c>
      <c r="C591">
        <v>1</v>
      </c>
      <c r="D591">
        <v>49</v>
      </c>
      <c r="E591">
        <v>0.93</v>
      </c>
    </row>
    <row r="592" spans="1:8" x14ac:dyDescent="0.2">
      <c r="A592" t="s">
        <v>22</v>
      </c>
      <c r="B592" t="s">
        <v>0</v>
      </c>
      <c r="C592">
        <v>1</v>
      </c>
      <c r="D592">
        <v>74</v>
      </c>
      <c r="E592">
        <v>3.71</v>
      </c>
    </row>
    <row r="593" spans="1:8" x14ac:dyDescent="0.2">
      <c r="A593" t="s">
        <v>22</v>
      </c>
      <c r="B593" t="s">
        <v>1</v>
      </c>
      <c r="C593">
        <v>1</v>
      </c>
      <c r="D593">
        <v>81</v>
      </c>
      <c r="E593">
        <v>6.83</v>
      </c>
    </row>
    <row r="594" spans="1:8" x14ac:dyDescent="0.2">
      <c r="A594" t="s">
        <v>22</v>
      </c>
      <c r="B594" t="s">
        <v>2</v>
      </c>
      <c r="C594">
        <v>1</v>
      </c>
      <c r="D594">
        <v>41</v>
      </c>
      <c r="E594">
        <v>0.61</v>
      </c>
    </row>
    <row r="595" spans="1:8" x14ac:dyDescent="0.2">
      <c r="A595" t="s">
        <v>22</v>
      </c>
      <c r="B595" t="s">
        <v>0</v>
      </c>
      <c r="C595">
        <v>1</v>
      </c>
      <c r="D595">
        <v>120</v>
      </c>
      <c r="E595">
        <v>14.17</v>
      </c>
      <c r="G595" s="15" t="s">
        <v>101</v>
      </c>
    </row>
    <row r="596" spans="1:8" x14ac:dyDescent="0.2">
      <c r="A596" t="s">
        <v>22</v>
      </c>
      <c r="B596" t="s">
        <v>0</v>
      </c>
      <c r="C596">
        <v>1</v>
      </c>
      <c r="D596">
        <v>116</v>
      </c>
      <c r="E596">
        <v>13.65</v>
      </c>
      <c r="H596" t="s">
        <v>76</v>
      </c>
    </row>
    <row r="597" spans="1:8" x14ac:dyDescent="0.2">
      <c r="A597" t="s">
        <v>22</v>
      </c>
      <c r="B597" t="s">
        <v>1</v>
      </c>
      <c r="C597">
        <v>1</v>
      </c>
      <c r="D597">
        <v>85</v>
      </c>
      <c r="E597">
        <v>6.57</v>
      </c>
      <c r="F597" t="s">
        <v>27</v>
      </c>
    </row>
    <row r="598" spans="1:8" x14ac:dyDescent="0.2">
      <c r="A598" t="s">
        <v>22</v>
      </c>
      <c r="B598" t="s">
        <v>1</v>
      </c>
      <c r="C598">
        <v>1</v>
      </c>
      <c r="D598">
        <v>76</v>
      </c>
      <c r="E598">
        <v>5.17</v>
      </c>
    </row>
    <row r="599" spans="1:8" x14ac:dyDescent="0.2">
      <c r="A599" t="s">
        <v>22</v>
      </c>
      <c r="B599" t="s">
        <v>1</v>
      </c>
      <c r="C599">
        <v>1</v>
      </c>
      <c r="D599">
        <v>69</v>
      </c>
      <c r="E599">
        <v>3.75</v>
      </c>
    </row>
    <row r="600" spans="1:8" x14ac:dyDescent="0.2">
      <c r="A600" t="s">
        <v>22</v>
      </c>
      <c r="B600" t="s">
        <v>2</v>
      </c>
      <c r="C600">
        <v>1</v>
      </c>
      <c r="D600">
        <v>64</v>
      </c>
      <c r="E600">
        <v>2.61</v>
      </c>
    </row>
    <row r="601" spans="1:8" x14ac:dyDescent="0.2">
      <c r="A601" t="s">
        <v>22</v>
      </c>
      <c r="B601" t="s">
        <v>2</v>
      </c>
      <c r="C601">
        <v>1</v>
      </c>
      <c r="D601">
        <v>61</v>
      </c>
      <c r="E601">
        <v>2.0699999999999998</v>
      </c>
    </row>
    <row r="602" spans="1:8" x14ac:dyDescent="0.2">
      <c r="A602" t="s">
        <v>22</v>
      </c>
      <c r="B602" t="s">
        <v>0</v>
      </c>
      <c r="C602">
        <v>1</v>
      </c>
      <c r="D602">
        <v>70</v>
      </c>
      <c r="E602">
        <v>2.88</v>
      </c>
    </row>
    <row r="603" spans="1:8" x14ac:dyDescent="0.2">
      <c r="A603" t="s">
        <v>22</v>
      </c>
      <c r="B603" t="s">
        <v>2</v>
      </c>
      <c r="C603">
        <v>1</v>
      </c>
      <c r="D603">
        <v>64</v>
      </c>
      <c r="E603">
        <v>2.37</v>
      </c>
    </row>
    <row r="604" spans="1:8" x14ac:dyDescent="0.2">
      <c r="A604" t="s">
        <v>22</v>
      </c>
      <c r="B604" t="s">
        <v>0</v>
      </c>
      <c r="C604">
        <v>1</v>
      </c>
      <c r="D604">
        <v>156</v>
      </c>
      <c r="E604">
        <v>33.049999999999997</v>
      </c>
      <c r="H604" t="s">
        <v>79</v>
      </c>
    </row>
    <row r="605" spans="1:8" x14ac:dyDescent="0.2">
      <c r="A605" t="s">
        <v>22</v>
      </c>
      <c r="B605" t="s">
        <v>0</v>
      </c>
      <c r="C605">
        <v>1</v>
      </c>
      <c r="D605">
        <v>111</v>
      </c>
      <c r="E605">
        <v>12.4</v>
      </c>
      <c r="G605" t="s">
        <v>102</v>
      </c>
    </row>
    <row r="606" spans="1:8" x14ac:dyDescent="0.2">
      <c r="A606" t="s">
        <v>22</v>
      </c>
      <c r="B606" t="s">
        <v>2</v>
      </c>
      <c r="C606">
        <v>1</v>
      </c>
      <c r="D606">
        <v>42</v>
      </c>
      <c r="E606">
        <v>0.67</v>
      </c>
    </row>
    <row r="607" spans="1:8" x14ac:dyDescent="0.2">
      <c r="A607" t="s">
        <v>22</v>
      </c>
      <c r="B607" t="s">
        <v>2</v>
      </c>
      <c r="C607">
        <v>1</v>
      </c>
      <c r="D607">
        <v>66</v>
      </c>
      <c r="E607">
        <v>2.63</v>
      </c>
    </row>
    <row r="608" spans="1:8" x14ac:dyDescent="0.2">
      <c r="A608" t="s">
        <v>22</v>
      </c>
      <c r="B608" t="s">
        <v>2</v>
      </c>
      <c r="C608">
        <v>1</v>
      </c>
      <c r="D608">
        <v>45</v>
      </c>
      <c r="E608">
        <v>0.72</v>
      </c>
    </row>
    <row r="609" spans="1:7" x14ac:dyDescent="0.2">
      <c r="A609" t="s">
        <v>22</v>
      </c>
      <c r="B609" t="s">
        <v>2</v>
      </c>
      <c r="C609">
        <v>1</v>
      </c>
      <c r="D609">
        <v>62</v>
      </c>
      <c r="E609">
        <v>2.19</v>
      </c>
    </row>
    <row r="610" spans="1:7" x14ac:dyDescent="0.2">
      <c r="A610" t="s">
        <v>22</v>
      </c>
      <c r="B610" t="s">
        <v>2</v>
      </c>
      <c r="C610">
        <v>1</v>
      </c>
      <c r="D610">
        <v>72</v>
      </c>
      <c r="E610">
        <v>4.95</v>
      </c>
    </row>
    <row r="611" spans="1:7" x14ac:dyDescent="0.2">
      <c r="A611" t="s">
        <v>22</v>
      </c>
      <c r="B611" t="s">
        <v>2</v>
      </c>
      <c r="C611">
        <v>1</v>
      </c>
      <c r="D611">
        <v>74</v>
      </c>
      <c r="E611">
        <v>3.48</v>
      </c>
    </row>
    <row r="612" spans="1:7" x14ac:dyDescent="0.2">
      <c r="A612" t="s">
        <v>22</v>
      </c>
      <c r="B612" t="s">
        <v>2</v>
      </c>
      <c r="C612">
        <v>1</v>
      </c>
      <c r="D612">
        <v>65</v>
      </c>
      <c r="E612">
        <v>2.46</v>
      </c>
    </row>
    <row r="613" spans="1:7" x14ac:dyDescent="0.2">
      <c r="A613" t="s">
        <v>22</v>
      </c>
      <c r="B613" t="s">
        <v>3</v>
      </c>
      <c r="C613">
        <v>1</v>
      </c>
      <c r="D613">
        <v>53</v>
      </c>
      <c r="E613">
        <v>6.52</v>
      </c>
      <c r="F613">
        <v>96</v>
      </c>
    </row>
    <row r="614" spans="1:7" x14ac:dyDescent="0.2">
      <c r="A614" t="s">
        <v>22</v>
      </c>
      <c r="B614" t="s">
        <v>3</v>
      </c>
      <c r="C614">
        <v>1</v>
      </c>
      <c r="D614">
        <v>34</v>
      </c>
      <c r="E614">
        <v>1.3</v>
      </c>
      <c r="F614">
        <v>64</v>
      </c>
    </row>
    <row r="615" spans="1:7" x14ac:dyDescent="0.2">
      <c r="A615" t="s">
        <v>22</v>
      </c>
      <c r="B615" t="s">
        <v>3</v>
      </c>
      <c r="C615">
        <v>1</v>
      </c>
      <c r="D615">
        <v>47</v>
      </c>
      <c r="E615">
        <v>4.07</v>
      </c>
      <c r="F615">
        <v>88</v>
      </c>
    </row>
    <row r="616" spans="1:7" x14ac:dyDescent="0.2">
      <c r="A616" t="s">
        <v>22</v>
      </c>
      <c r="B616" t="s">
        <v>3</v>
      </c>
      <c r="C616">
        <v>1</v>
      </c>
      <c r="D616">
        <v>46</v>
      </c>
      <c r="E616">
        <v>4.41</v>
      </c>
      <c r="F616">
        <v>86</v>
      </c>
    </row>
    <row r="617" spans="1:7" x14ac:dyDescent="0.2">
      <c r="A617" t="s">
        <v>22</v>
      </c>
      <c r="B617" t="s">
        <v>0</v>
      </c>
      <c r="C617">
        <v>1</v>
      </c>
      <c r="D617">
        <v>70</v>
      </c>
      <c r="E617">
        <v>3.1</v>
      </c>
    </row>
    <row r="618" spans="1:7" x14ac:dyDescent="0.2">
      <c r="A618" t="s">
        <v>22</v>
      </c>
      <c r="B618" t="s">
        <v>2</v>
      </c>
      <c r="C618">
        <v>1</v>
      </c>
      <c r="D618">
        <v>66</v>
      </c>
      <c r="E618">
        <v>2.44</v>
      </c>
    </row>
    <row r="619" spans="1:7" x14ac:dyDescent="0.2">
      <c r="A619" t="s">
        <v>22</v>
      </c>
      <c r="B619" t="s">
        <v>0</v>
      </c>
      <c r="C619">
        <v>1</v>
      </c>
      <c r="D619">
        <v>67</v>
      </c>
      <c r="E619">
        <v>2.83</v>
      </c>
    </row>
    <row r="620" spans="1:7" x14ac:dyDescent="0.2">
      <c r="A620" t="s">
        <v>22</v>
      </c>
      <c r="B620" t="s">
        <v>0</v>
      </c>
      <c r="C620">
        <v>1</v>
      </c>
      <c r="D620">
        <v>125</v>
      </c>
      <c r="E620">
        <v>19.12</v>
      </c>
      <c r="G620" t="s">
        <v>103</v>
      </c>
    </row>
    <row r="621" spans="1:7" x14ac:dyDescent="0.2">
      <c r="A621" t="s">
        <v>22</v>
      </c>
      <c r="B621" t="s">
        <v>3</v>
      </c>
      <c r="C621">
        <v>1</v>
      </c>
      <c r="D621">
        <v>49</v>
      </c>
      <c r="E621">
        <v>4.53</v>
      </c>
      <c r="F621">
        <v>93</v>
      </c>
    </row>
    <row r="622" spans="1:7" x14ac:dyDescent="0.2">
      <c r="A622" t="s">
        <v>22</v>
      </c>
      <c r="B622" t="s">
        <v>3</v>
      </c>
      <c r="C622">
        <v>1</v>
      </c>
      <c r="D622">
        <v>60</v>
      </c>
      <c r="E622">
        <v>8.2200000000000006</v>
      </c>
      <c r="F622">
        <v>108</v>
      </c>
    </row>
    <row r="623" spans="1:7" x14ac:dyDescent="0.2">
      <c r="A623" t="s">
        <v>22</v>
      </c>
      <c r="B623" t="s">
        <v>2</v>
      </c>
      <c r="C623">
        <v>1</v>
      </c>
      <c r="D623">
        <v>64</v>
      </c>
      <c r="E623">
        <v>2.66</v>
      </c>
    </row>
    <row r="624" spans="1:7" x14ac:dyDescent="0.2">
      <c r="A624" t="s">
        <v>22</v>
      </c>
      <c r="B624" t="s">
        <v>0</v>
      </c>
      <c r="C624">
        <v>1</v>
      </c>
      <c r="D624">
        <v>117</v>
      </c>
      <c r="E624">
        <v>14.67</v>
      </c>
      <c r="G624" t="s">
        <v>104</v>
      </c>
    </row>
    <row r="625" spans="1:6" x14ac:dyDescent="0.2">
      <c r="A625" t="s">
        <v>22</v>
      </c>
      <c r="B625" t="s">
        <v>3</v>
      </c>
      <c r="C625">
        <v>1</v>
      </c>
      <c r="D625">
        <v>62</v>
      </c>
      <c r="E625">
        <v>10.5</v>
      </c>
      <c r="F625">
        <v>118</v>
      </c>
    </row>
    <row r="626" spans="1:6" x14ac:dyDescent="0.2">
      <c r="A626" t="s">
        <v>22</v>
      </c>
      <c r="B626" t="s">
        <v>3</v>
      </c>
      <c r="C626">
        <v>1</v>
      </c>
      <c r="D626">
        <v>70</v>
      </c>
      <c r="E626">
        <v>12.21</v>
      </c>
      <c r="F626">
        <v>128</v>
      </c>
    </row>
    <row r="627" spans="1:6" x14ac:dyDescent="0.2">
      <c r="A627" t="s">
        <v>22</v>
      </c>
      <c r="B627" t="s">
        <v>2</v>
      </c>
      <c r="C627">
        <v>1</v>
      </c>
      <c r="D627">
        <v>41</v>
      </c>
      <c r="E627">
        <v>0.59</v>
      </c>
    </row>
    <row r="628" spans="1:6" x14ac:dyDescent="0.2">
      <c r="A628" t="s">
        <v>22</v>
      </c>
      <c r="B628" t="s">
        <v>0</v>
      </c>
      <c r="C628">
        <v>1</v>
      </c>
      <c r="D628">
        <v>76</v>
      </c>
      <c r="E628">
        <v>3.91</v>
      </c>
    </row>
    <row r="629" spans="1:6" x14ac:dyDescent="0.2">
      <c r="A629" t="s">
        <v>22</v>
      </c>
      <c r="B629" t="s">
        <v>0</v>
      </c>
      <c r="C629">
        <v>1</v>
      </c>
      <c r="D629">
        <v>71</v>
      </c>
      <c r="E629">
        <v>3.19</v>
      </c>
    </row>
    <row r="630" spans="1:6" x14ac:dyDescent="0.2">
      <c r="A630" t="s">
        <v>22</v>
      </c>
      <c r="B630" t="s">
        <v>2</v>
      </c>
      <c r="C630">
        <v>1</v>
      </c>
      <c r="D630">
        <v>48</v>
      </c>
      <c r="E630">
        <v>1.05</v>
      </c>
    </row>
    <row r="631" spans="1:6" x14ac:dyDescent="0.2">
      <c r="A631" t="s">
        <v>22</v>
      </c>
      <c r="B631" t="s">
        <v>3</v>
      </c>
      <c r="C631">
        <v>1</v>
      </c>
      <c r="D631">
        <v>57</v>
      </c>
      <c r="E631">
        <v>6.71</v>
      </c>
      <c r="F631">
        <v>99</v>
      </c>
    </row>
    <row r="632" spans="1:6" x14ac:dyDescent="0.2">
      <c r="A632" t="s">
        <v>22</v>
      </c>
      <c r="B632" t="s">
        <v>3</v>
      </c>
      <c r="C632">
        <v>1</v>
      </c>
      <c r="D632">
        <v>35</v>
      </c>
      <c r="E632">
        <v>23.53</v>
      </c>
      <c r="F632">
        <v>162</v>
      </c>
    </row>
    <row r="633" spans="1:6" x14ac:dyDescent="0.2">
      <c r="A633" t="s">
        <v>22</v>
      </c>
      <c r="B633" t="s">
        <v>3</v>
      </c>
      <c r="C633">
        <v>1</v>
      </c>
      <c r="D633">
        <v>60</v>
      </c>
      <c r="E633">
        <v>7.92</v>
      </c>
      <c r="F633">
        <v>107</v>
      </c>
    </row>
    <row r="634" spans="1:6" x14ac:dyDescent="0.2">
      <c r="A634" t="s">
        <v>22</v>
      </c>
      <c r="B634" t="s">
        <v>3</v>
      </c>
      <c r="C634">
        <v>1</v>
      </c>
      <c r="D634">
        <v>41</v>
      </c>
      <c r="E634">
        <v>2.57</v>
      </c>
      <c r="F634">
        <v>75</v>
      </c>
    </row>
    <row r="635" spans="1:6" x14ac:dyDescent="0.2">
      <c r="A635" t="s">
        <v>22</v>
      </c>
      <c r="B635" t="s">
        <v>3</v>
      </c>
      <c r="C635">
        <v>1</v>
      </c>
      <c r="D635">
        <v>60</v>
      </c>
      <c r="E635">
        <v>10.63</v>
      </c>
      <c r="F635">
        <v>122</v>
      </c>
    </row>
    <row r="636" spans="1:6" x14ac:dyDescent="0.2">
      <c r="A636" t="s">
        <v>22</v>
      </c>
      <c r="B636" t="s">
        <v>1</v>
      </c>
      <c r="C636">
        <v>1</v>
      </c>
      <c r="D636">
        <v>51</v>
      </c>
      <c r="E636">
        <v>1.6</v>
      </c>
    </row>
    <row r="637" spans="1:6" x14ac:dyDescent="0.2">
      <c r="A637" t="s">
        <v>22</v>
      </c>
      <c r="B637" t="s">
        <v>1</v>
      </c>
      <c r="C637">
        <v>1</v>
      </c>
      <c r="D637">
        <v>71</v>
      </c>
      <c r="E637">
        <v>4.16</v>
      </c>
    </row>
    <row r="638" spans="1:6" x14ac:dyDescent="0.2">
      <c r="A638" t="s">
        <v>22</v>
      </c>
      <c r="B638" t="s">
        <v>1</v>
      </c>
      <c r="C638">
        <v>1</v>
      </c>
      <c r="D638">
        <v>80</v>
      </c>
      <c r="E638">
        <v>6.05</v>
      </c>
    </row>
    <row r="639" spans="1:6" x14ac:dyDescent="0.2">
      <c r="A639" t="s">
        <v>22</v>
      </c>
      <c r="B639" t="s">
        <v>2</v>
      </c>
      <c r="C639">
        <v>1</v>
      </c>
      <c r="D639">
        <v>35</v>
      </c>
      <c r="E639">
        <v>0.39</v>
      </c>
    </row>
    <row r="640" spans="1:6" x14ac:dyDescent="0.2">
      <c r="A640" t="s">
        <v>22</v>
      </c>
      <c r="B640" t="s">
        <v>0</v>
      </c>
      <c r="C640">
        <v>1</v>
      </c>
      <c r="D640">
        <v>110</v>
      </c>
      <c r="E640">
        <v>12.88</v>
      </c>
    </row>
    <row r="641" spans="1:9" x14ac:dyDescent="0.2">
      <c r="A641" t="s">
        <v>22</v>
      </c>
      <c r="B641" t="s">
        <v>2</v>
      </c>
      <c r="C641">
        <v>1</v>
      </c>
      <c r="D641">
        <v>64</v>
      </c>
      <c r="E641">
        <v>2.17</v>
      </c>
    </row>
    <row r="642" spans="1:9" x14ac:dyDescent="0.2">
      <c r="A642" t="s">
        <v>22</v>
      </c>
      <c r="B642" t="s">
        <v>1</v>
      </c>
      <c r="C642">
        <v>1</v>
      </c>
      <c r="D642">
        <v>58</v>
      </c>
      <c r="E642">
        <v>2.15</v>
      </c>
    </row>
    <row r="643" spans="1:9" x14ac:dyDescent="0.2">
      <c r="A643" t="s">
        <v>22</v>
      </c>
      <c r="B643" t="s">
        <v>1</v>
      </c>
      <c r="C643">
        <v>1</v>
      </c>
      <c r="D643">
        <v>52</v>
      </c>
      <c r="E643">
        <v>1.37</v>
      </c>
    </row>
    <row r="644" spans="1:9" x14ac:dyDescent="0.2">
      <c r="A644" t="s">
        <v>22</v>
      </c>
      <c r="B644" t="s">
        <v>3</v>
      </c>
      <c r="C644">
        <v>1</v>
      </c>
      <c r="D644">
        <v>29</v>
      </c>
      <c r="E644">
        <v>0.93</v>
      </c>
      <c r="F644">
        <v>53</v>
      </c>
    </row>
    <row r="645" spans="1:9" x14ac:dyDescent="0.2">
      <c r="A645" t="s">
        <v>22</v>
      </c>
      <c r="B645" t="s">
        <v>1</v>
      </c>
      <c r="C645">
        <v>1</v>
      </c>
      <c r="D645">
        <v>65</v>
      </c>
      <c r="E645">
        <v>3.02</v>
      </c>
    </row>
    <row r="646" spans="1:9" x14ac:dyDescent="0.2">
      <c r="A646" t="s">
        <v>22</v>
      </c>
      <c r="B646" t="s">
        <v>1</v>
      </c>
      <c r="C646">
        <v>1</v>
      </c>
      <c r="D646">
        <v>60</v>
      </c>
      <c r="E646">
        <v>2.2400000000000002</v>
      </c>
    </row>
    <row r="647" spans="1:9" x14ac:dyDescent="0.2">
      <c r="A647" t="s">
        <v>22</v>
      </c>
      <c r="B647" t="s">
        <v>1</v>
      </c>
      <c r="C647">
        <v>1</v>
      </c>
      <c r="D647">
        <v>73</v>
      </c>
      <c r="E647">
        <v>4.79</v>
      </c>
    </row>
    <row r="648" spans="1:9" x14ac:dyDescent="0.2">
      <c r="A648" t="s">
        <v>22</v>
      </c>
      <c r="B648" t="s">
        <v>1</v>
      </c>
      <c r="C648">
        <v>1</v>
      </c>
      <c r="D648">
        <v>68</v>
      </c>
      <c r="E648">
        <v>3.04</v>
      </c>
    </row>
    <row r="649" spans="1:9" x14ac:dyDescent="0.2">
      <c r="A649" t="s">
        <v>22</v>
      </c>
      <c r="B649" t="s">
        <v>1</v>
      </c>
      <c r="C649">
        <v>1</v>
      </c>
      <c r="D649">
        <v>53</v>
      </c>
      <c r="E649">
        <v>1.59</v>
      </c>
    </row>
    <row r="650" spans="1:9" x14ac:dyDescent="0.2">
      <c r="A650" t="s">
        <v>22</v>
      </c>
      <c r="B650" t="s">
        <v>0</v>
      </c>
      <c r="C650">
        <v>1</v>
      </c>
      <c r="D650">
        <v>125</v>
      </c>
      <c r="E650">
        <v>15.66</v>
      </c>
      <c r="G650" t="s">
        <v>105</v>
      </c>
    </row>
    <row r="651" spans="1:9" x14ac:dyDescent="0.2">
      <c r="A651" t="s">
        <v>22</v>
      </c>
      <c r="B651" t="s">
        <v>1</v>
      </c>
      <c r="C651">
        <v>1</v>
      </c>
      <c r="D651">
        <v>72</v>
      </c>
      <c r="E651">
        <v>4.2300000000000004</v>
      </c>
    </row>
    <row r="652" spans="1:9" x14ac:dyDescent="0.2">
      <c r="A652" t="s">
        <v>22</v>
      </c>
      <c r="B652" t="s">
        <v>1</v>
      </c>
      <c r="C652">
        <v>1</v>
      </c>
      <c r="D652">
        <v>60</v>
      </c>
      <c r="E652">
        <v>2.23</v>
      </c>
    </row>
    <row r="653" spans="1:9" x14ac:dyDescent="0.2">
      <c r="A653" t="s">
        <v>22</v>
      </c>
      <c r="B653" t="s">
        <v>0</v>
      </c>
      <c r="C653">
        <v>1</v>
      </c>
      <c r="D653">
        <v>123</v>
      </c>
      <c r="E653">
        <v>16.18</v>
      </c>
      <c r="G653" t="s">
        <v>106</v>
      </c>
    </row>
    <row r="654" spans="1:9" x14ac:dyDescent="0.2">
      <c r="A654" t="s">
        <v>22</v>
      </c>
      <c r="B654" t="s">
        <v>3</v>
      </c>
      <c r="C654">
        <v>1</v>
      </c>
      <c r="D654">
        <v>59</v>
      </c>
      <c r="E654">
        <v>7.23</v>
      </c>
      <c r="F654">
        <v>90</v>
      </c>
    </row>
    <row r="655" spans="1:9" x14ac:dyDescent="0.2">
      <c r="A655" t="s">
        <v>22</v>
      </c>
      <c r="B655" t="s">
        <v>3</v>
      </c>
      <c r="C655">
        <v>1</v>
      </c>
      <c r="D655">
        <v>150</v>
      </c>
      <c r="E655">
        <v>93.69</v>
      </c>
      <c r="F655">
        <v>230</v>
      </c>
    </row>
    <row r="656" spans="1:9" x14ac:dyDescent="0.2">
      <c r="A656" t="s">
        <v>22</v>
      </c>
      <c r="B656" t="s">
        <v>0</v>
      </c>
      <c r="C656">
        <v>2</v>
      </c>
      <c r="D656">
        <v>70</v>
      </c>
      <c r="E656">
        <v>3.06</v>
      </c>
      <c r="I656" t="s">
        <v>56</v>
      </c>
    </row>
    <row r="657" spans="1:9" x14ac:dyDescent="0.2">
      <c r="A657" t="s">
        <v>22</v>
      </c>
      <c r="B657" t="s">
        <v>2</v>
      </c>
      <c r="C657">
        <v>2</v>
      </c>
      <c r="D657">
        <v>58</v>
      </c>
      <c r="E657">
        <v>1.94</v>
      </c>
    </row>
    <row r="658" spans="1:9" x14ac:dyDescent="0.2">
      <c r="A658" t="s">
        <v>22</v>
      </c>
      <c r="B658" t="s">
        <v>0</v>
      </c>
      <c r="C658">
        <v>2</v>
      </c>
      <c r="D658">
        <v>69</v>
      </c>
      <c r="E658">
        <v>3</v>
      </c>
    </row>
    <row r="659" spans="1:9" x14ac:dyDescent="0.2">
      <c r="A659" t="s">
        <v>22</v>
      </c>
      <c r="B659" t="s">
        <v>0</v>
      </c>
      <c r="C659">
        <v>2</v>
      </c>
      <c r="D659">
        <v>153</v>
      </c>
      <c r="E659">
        <v>32.6</v>
      </c>
    </row>
    <row r="660" spans="1:9" x14ac:dyDescent="0.2">
      <c r="A660" t="s">
        <v>22</v>
      </c>
      <c r="B660" t="s">
        <v>0</v>
      </c>
      <c r="C660">
        <v>2</v>
      </c>
      <c r="D660">
        <v>184</v>
      </c>
      <c r="E660">
        <v>58.98</v>
      </c>
    </row>
    <row r="661" spans="1:9" x14ac:dyDescent="0.2">
      <c r="A661" t="s">
        <v>22</v>
      </c>
      <c r="B661" t="s">
        <v>1</v>
      </c>
      <c r="C661">
        <v>2</v>
      </c>
      <c r="D661">
        <v>81</v>
      </c>
      <c r="E661">
        <v>7.35</v>
      </c>
    </row>
    <row r="662" spans="1:9" x14ac:dyDescent="0.2">
      <c r="A662" t="s">
        <v>22</v>
      </c>
      <c r="B662" t="s">
        <v>1</v>
      </c>
      <c r="C662">
        <v>2</v>
      </c>
      <c r="D662">
        <v>80</v>
      </c>
      <c r="E662">
        <v>5.73</v>
      </c>
    </row>
    <row r="663" spans="1:9" x14ac:dyDescent="0.2">
      <c r="A663" t="s">
        <v>22</v>
      </c>
      <c r="B663" t="s">
        <v>1</v>
      </c>
      <c r="C663">
        <v>2</v>
      </c>
      <c r="D663">
        <v>67</v>
      </c>
      <c r="E663">
        <v>3.6</v>
      </c>
    </row>
    <row r="664" spans="1:9" x14ac:dyDescent="0.2">
      <c r="A664" t="s">
        <v>22</v>
      </c>
      <c r="B664" t="s">
        <v>1</v>
      </c>
      <c r="C664">
        <v>2</v>
      </c>
      <c r="D664">
        <v>55</v>
      </c>
      <c r="E664">
        <v>2.81</v>
      </c>
    </row>
    <row r="665" spans="1:9" x14ac:dyDescent="0.2">
      <c r="A665" t="s">
        <v>22</v>
      </c>
      <c r="B665" t="s">
        <v>2</v>
      </c>
      <c r="C665">
        <v>2</v>
      </c>
      <c r="D665">
        <v>40</v>
      </c>
      <c r="E665">
        <v>0.51</v>
      </c>
      <c r="I665" t="s">
        <v>56</v>
      </c>
    </row>
    <row r="666" spans="1:9" x14ac:dyDescent="0.2">
      <c r="A666" t="s">
        <v>22</v>
      </c>
      <c r="B666" t="s">
        <v>0</v>
      </c>
      <c r="C666">
        <v>2</v>
      </c>
      <c r="D666">
        <v>73</v>
      </c>
      <c r="E666">
        <v>3.49</v>
      </c>
    </row>
    <row r="667" spans="1:9" x14ac:dyDescent="0.2">
      <c r="A667" t="s">
        <v>22</v>
      </c>
      <c r="B667" t="s">
        <v>2</v>
      </c>
      <c r="C667">
        <v>2</v>
      </c>
      <c r="D667">
        <v>64</v>
      </c>
      <c r="E667">
        <v>2.35</v>
      </c>
    </row>
    <row r="668" spans="1:9" x14ac:dyDescent="0.2">
      <c r="A668" t="s">
        <v>22</v>
      </c>
      <c r="B668" t="s">
        <v>2</v>
      </c>
      <c r="C668">
        <v>2</v>
      </c>
      <c r="D668">
        <v>60</v>
      </c>
      <c r="E668">
        <v>1.91</v>
      </c>
    </row>
    <row r="669" spans="1:9" x14ac:dyDescent="0.2">
      <c r="A669" t="s">
        <v>22</v>
      </c>
      <c r="B669" t="s">
        <v>0</v>
      </c>
      <c r="C669">
        <v>2</v>
      </c>
      <c r="D669">
        <v>65</v>
      </c>
      <c r="E669">
        <v>2.68</v>
      </c>
      <c r="I669" t="s">
        <v>56</v>
      </c>
    </row>
    <row r="670" spans="1:9" x14ac:dyDescent="0.2">
      <c r="A670" t="s">
        <v>22</v>
      </c>
      <c r="B670" t="s">
        <v>2</v>
      </c>
      <c r="C670">
        <v>2</v>
      </c>
      <c r="D670">
        <v>40</v>
      </c>
      <c r="E670">
        <v>0.68</v>
      </c>
      <c r="I670" t="s">
        <v>56</v>
      </c>
    </row>
    <row r="671" spans="1:9" x14ac:dyDescent="0.2">
      <c r="A671" t="s">
        <v>22</v>
      </c>
      <c r="B671" t="s">
        <v>2</v>
      </c>
      <c r="C671">
        <v>2</v>
      </c>
      <c r="D671">
        <v>51</v>
      </c>
      <c r="E671">
        <v>1.17</v>
      </c>
    </row>
    <row r="672" spans="1:9" x14ac:dyDescent="0.2">
      <c r="A672" t="s">
        <v>22</v>
      </c>
      <c r="B672" t="s">
        <v>1</v>
      </c>
      <c r="C672">
        <v>2</v>
      </c>
      <c r="D672">
        <v>75</v>
      </c>
      <c r="E672">
        <v>5.76</v>
      </c>
    </row>
    <row r="673" spans="1:9" x14ac:dyDescent="0.2">
      <c r="A673" t="s">
        <v>22</v>
      </c>
      <c r="B673" t="s">
        <v>1</v>
      </c>
      <c r="C673">
        <v>2</v>
      </c>
      <c r="D673">
        <v>76</v>
      </c>
      <c r="E673">
        <v>6.01</v>
      </c>
    </row>
    <row r="674" spans="1:9" x14ac:dyDescent="0.2">
      <c r="A674" t="s">
        <v>22</v>
      </c>
      <c r="B674" t="s">
        <v>1</v>
      </c>
      <c r="C674">
        <v>2</v>
      </c>
      <c r="D674">
        <v>70</v>
      </c>
      <c r="E674">
        <v>3.55</v>
      </c>
    </row>
    <row r="675" spans="1:9" x14ac:dyDescent="0.2">
      <c r="A675" t="s">
        <v>22</v>
      </c>
      <c r="B675" t="s">
        <v>2</v>
      </c>
      <c r="C675">
        <v>2</v>
      </c>
      <c r="D675">
        <v>46</v>
      </c>
      <c r="E675">
        <v>0.8</v>
      </c>
      <c r="I675" t="s">
        <v>56</v>
      </c>
    </row>
    <row r="676" spans="1:9" x14ac:dyDescent="0.2">
      <c r="A676" t="s">
        <v>22</v>
      </c>
      <c r="B676" t="s">
        <v>2</v>
      </c>
      <c r="C676">
        <v>2</v>
      </c>
      <c r="D676">
        <v>50</v>
      </c>
      <c r="E676" t="s">
        <v>18</v>
      </c>
      <c r="I676" t="s">
        <v>56</v>
      </c>
    </row>
    <row r="677" spans="1:9" x14ac:dyDescent="0.2">
      <c r="A677" t="s">
        <v>22</v>
      </c>
      <c r="B677" t="s">
        <v>1</v>
      </c>
      <c r="C677">
        <v>2</v>
      </c>
      <c r="D677">
        <v>50</v>
      </c>
      <c r="E677">
        <v>1.39</v>
      </c>
      <c r="I677" t="s">
        <v>56</v>
      </c>
    </row>
    <row r="678" spans="1:9" x14ac:dyDescent="0.2">
      <c r="A678" t="s">
        <v>22</v>
      </c>
      <c r="B678" t="s">
        <v>1</v>
      </c>
      <c r="C678">
        <v>2</v>
      </c>
      <c r="D678">
        <v>56</v>
      </c>
      <c r="E678">
        <v>2.1</v>
      </c>
    </row>
    <row r="679" spans="1:9" x14ac:dyDescent="0.2">
      <c r="A679" t="s">
        <v>22</v>
      </c>
      <c r="B679" t="s">
        <v>2</v>
      </c>
      <c r="C679">
        <v>2</v>
      </c>
      <c r="D679">
        <v>60</v>
      </c>
      <c r="E679">
        <v>2.2000000000000002</v>
      </c>
    </row>
    <row r="680" spans="1:9" x14ac:dyDescent="0.2">
      <c r="A680" t="s">
        <v>22</v>
      </c>
      <c r="B680" t="s">
        <v>1</v>
      </c>
      <c r="C680">
        <v>2</v>
      </c>
      <c r="D680">
        <v>75</v>
      </c>
      <c r="E680">
        <v>5.66</v>
      </c>
    </row>
    <row r="681" spans="1:9" x14ac:dyDescent="0.2">
      <c r="A681" t="s">
        <v>22</v>
      </c>
      <c r="B681" t="s">
        <v>1</v>
      </c>
      <c r="C681">
        <v>2</v>
      </c>
      <c r="D681">
        <v>87</v>
      </c>
      <c r="E681">
        <v>8.6999999999999993</v>
      </c>
    </row>
    <row r="682" spans="1:9" x14ac:dyDescent="0.2">
      <c r="A682" t="s">
        <v>22</v>
      </c>
      <c r="B682" t="s">
        <v>1</v>
      </c>
      <c r="C682">
        <v>2</v>
      </c>
      <c r="D682">
        <v>82</v>
      </c>
      <c r="E682">
        <v>6.89</v>
      </c>
    </row>
    <row r="683" spans="1:9" x14ac:dyDescent="0.2">
      <c r="A683" t="s">
        <v>22</v>
      </c>
      <c r="B683" t="s">
        <v>2</v>
      </c>
      <c r="C683">
        <v>2</v>
      </c>
      <c r="D683">
        <v>65</v>
      </c>
      <c r="E683">
        <v>2.4700000000000002</v>
      </c>
    </row>
    <row r="684" spans="1:9" x14ac:dyDescent="0.2">
      <c r="A684" t="s">
        <v>22</v>
      </c>
      <c r="B684" t="s">
        <v>1</v>
      </c>
      <c r="C684">
        <v>2</v>
      </c>
      <c r="D684">
        <v>84</v>
      </c>
      <c r="E684">
        <v>7.97</v>
      </c>
    </row>
    <row r="685" spans="1:9" x14ac:dyDescent="0.2">
      <c r="A685" t="s">
        <v>22</v>
      </c>
      <c r="B685" t="s">
        <v>1</v>
      </c>
      <c r="C685">
        <v>2</v>
      </c>
      <c r="D685">
        <v>74</v>
      </c>
      <c r="E685">
        <v>4.95</v>
      </c>
    </row>
    <row r="686" spans="1:9" x14ac:dyDescent="0.2">
      <c r="A686" t="s">
        <v>22</v>
      </c>
      <c r="B686" t="s">
        <v>1</v>
      </c>
      <c r="C686">
        <v>2</v>
      </c>
      <c r="D686">
        <v>60</v>
      </c>
      <c r="E686">
        <v>2.35</v>
      </c>
    </row>
    <row r="687" spans="1:9" x14ac:dyDescent="0.2">
      <c r="A687" t="s">
        <v>22</v>
      </c>
      <c r="B687" t="s">
        <v>2</v>
      </c>
      <c r="C687">
        <v>2</v>
      </c>
      <c r="D687">
        <v>34</v>
      </c>
      <c r="E687">
        <v>0.32</v>
      </c>
      <c r="I687" t="s">
        <v>56</v>
      </c>
    </row>
    <row r="688" spans="1:9" x14ac:dyDescent="0.2">
      <c r="A688" t="s">
        <v>22</v>
      </c>
      <c r="B688" t="s">
        <v>3</v>
      </c>
      <c r="C688">
        <v>2</v>
      </c>
      <c r="D688">
        <v>50</v>
      </c>
      <c r="E688">
        <v>5.19</v>
      </c>
      <c r="F688">
        <v>95</v>
      </c>
    </row>
    <row r="689" spans="1:7" x14ac:dyDescent="0.2">
      <c r="A689" t="s">
        <v>22</v>
      </c>
      <c r="B689" t="s">
        <v>2</v>
      </c>
      <c r="C689">
        <v>2</v>
      </c>
      <c r="D689">
        <v>51</v>
      </c>
      <c r="E689">
        <v>1.33</v>
      </c>
    </row>
    <row r="690" spans="1:7" x14ac:dyDescent="0.2">
      <c r="A690" t="s">
        <v>22</v>
      </c>
      <c r="B690" t="s">
        <v>2</v>
      </c>
      <c r="C690">
        <v>2</v>
      </c>
      <c r="D690">
        <v>35</v>
      </c>
      <c r="E690">
        <v>0.39</v>
      </c>
    </row>
    <row r="691" spans="1:7" x14ac:dyDescent="0.2">
      <c r="A691" t="s">
        <v>22</v>
      </c>
      <c r="B691" t="s">
        <v>0</v>
      </c>
      <c r="C691">
        <v>2</v>
      </c>
      <c r="D691">
        <v>70</v>
      </c>
      <c r="E691">
        <v>2.91</v>
      </c>
    </row>
    <row r="692" spans="1:7" x14ac:dyDescent="0.2">
      <c r="A692" t="s">
        <v>22</v>
      </c>
      <c r="B692" t="s">
        <v>0</v>
      </c>
      <c r="C692">
        <v>2</v>
      </c>
      <c r="D692">
        <v>171</v>
      </c>
      <c r="E692">
        <v>47.68</v>
      </c>
    </row>
    <row r="693" spans="1:7" x14ac:dyDescent="0.2">
      <c r="A693" t="s">
        <v>22</v>
      </c>
      <c r="B693" t="s">
        <v>0</v>
      </c>
      <c r="C693">
        <v>2</v>
      </c>
      <c r="D693">
        <v>107</v>
      </c>
      <c r="E693">
        <v>12</v>
      </c>
      <c r="G693" t="s">
        <v>107</v>
      </c>
    </row>
    <row r="694" spans="1:7" x14ac:dyDescent="0.2">
      <c r="A694" t="s">
        <v>22</v>
      </c>
      <c r="B694" t="s">
        <v>1</v>
      </c>
      <c r="C694">
        <v>2</v>
      </c>
      <c r="D694">
        <v>77</v>
      </c>
      <c r="E694">
        <v>5.73</v>
      </c>
    </row>
    <row r="695" spans="1:7" x14ac:dyDescent="0.2">
      <c r="A695" t="s">
        <v>22</v>
      </c>
      <c r="B695" t="s">
        <v>1</v>
      </c>
      <c r="C695">
        <v>2</v>
      </c>
      <c r="D695">
        <v>74</v>
      </c>
      <c r="E695">
        <v>4.74</v>
      </c>
    </row>
    <row r="696" spans="1:7" x14ac:dyDescent="0.2">
      <c r="A696" t="s">
        <v>22</v>
      </c>
      <c r="B696" t="s">
        <v>1</v>
      </c>
      <c r="C696">
        <v>2</v>
      </c>
      <c r="D696">
        <v>87</v>
      </c>
      <c r="E696">
        <v>8.7200000000000006</v>
      </c>
    </row>
    <row r="697" spans="1:7" x14ac:dyDescent="0.2">
      <c r="A697" t="s">
        <v>22</v>
      </c>
      <c r="B697" t="s">
        <v>3</v>
      </c>
      <c r="C697">
        <v>2</v>
      </c>
      <c r="D697">
        <v>63</v>
      </c>
      <c r="E697">
        <v>11.09</v>
      </c>
      <c r="F697">
        <v>119</v>
      </c>
    </row>
    <row r="698" spans="1:7" x14ac:dyDescent="0.2">
      <c r="A698" t="s">
        <v>22</v>
      </c>
      <c r="B698" t="s">
        <v>0</v>
      </c>
      <c r="C698">
        <v>2</v>
      </c>
      <c r="D698">
        <v>74</v>
      </c>
      <c r="E698">
        <v>3.82</v>
      </c>
    </row>
    <row r="699" spans="1:7" x14ac:dyDescent="0.2">
      <c r="A699" t="s">
        <v>22</v>
      </c>
      <c r="B699" t="s">
        <v>0</v>
      </c>
      <c r="C699">
        <v>2</v>
      </c>
      <c r="D699">
        <v>73</v>
      </c>
      <c r="E699">
        <v>3.47</v>
      </c>
    </row>
    <row r="700" spans="1:7" x14ac:dyDescent="0.2">
      <c r="A700" t="s">
        <v>22</v>
      </c>
      <c r="B700" t="s">
        <v>0</v>
      </c>
      <c r="C700">
        <v>2</v>
      </c>
      <c r="D700">
        <v>67</v>
      </c>
      <c r="E700">
        <v>3.5</v>
      </c>
    </row>
    <row r="701" spans="1:7" x14ac:dyDescent="0.2">
      <c r="A701" t="s">
        <v>22</v>
      </c>
      <c r="B701" t="s">
        <v>2</v>
      </c>
      <c r="C701">
        <v>2</v>
      </c>
      <c r="D701">
        <v>54</v>
      </c>
      <c r="E701">
        <v>1.82</v>
      </c>
    </row>
    <row r="702" spans="1:7" x14ac:dyDescent="0.2">
      <c r="A702" t="s">
        <v>22</v>
      </c>
      <c r="B702" t="s">
        <v>1</v>
      </c>
      <c r="C702">
        <v>2</v>
      </c>
      <c r="D702">
        <v>77</v>
      </c>
      <c r="E702">
        <v>6.12</v>
      </c>
    </row>
    <row r="703" spans="1:7" x14ac:dyDescent="0.2">
      <c r="A703" t="s">
        <v>22</v>
      </c>
      <c r="B703" t="s">
        <v>0</v>
      </c>
      <c r="C703">
        <v>2</v>
      </c>
      <c r="D703">
        <v>109</v>
      </c>
      <c r="E703">
        <v>10.75</v>
      </c>
    </row>
    <row r="704" spans="1:7" x14ac:dyDescent="0.2">
      <c r="A704" t="s">
        <v>22</v>
      </c>
      <c r="B704" t="s">
        <v>1</v>
      </c>
      <c r="C704">
        <v>2</v>
      </c>
      <c r="D704">
        <v>95</v>
      </c>
      <c r="E704">
        <v>10.87</v>
      </c>
    </row>
    <row r="705" spans="1:9" x14ac:dyDescent="0.2">
      <c r="A705" t="s">
        <v>22</v>
      </c>
      <c r="B705" t="s">
        <v>3</v>
      </c>
      <c r="C705">
        <v>2</v>
      </c>
      <c r="D705">
        <v>50</v>
      </c>
      <c r="E705">
        <v>4.6399999999999997</v>
      </c>
      <c r="F705">
        <v>92</v>
      </c>
    </row>
    <row r="706" spans="1:9" x14ac:dyDescent="0.2">
      <c r="A706" t="s">
        <v>22</v>
      </c>
      <c r="B706" t="s">
        <v>3</v>
      </c>
      <c r="C706">
        <v>2</v>
      </c>
      <c r="D706">
        <v>94</v>
      </c>
      <c r="E706">
        <v>37.76</v>
      </c>
      <c r="F706">
        <v>173</v>
      </c>
    </row>
    <row r="707" spans="1:9" x14ac:dyDescent="0.2">
      <c r="A707" t="s">
        <v>22</v>
      </c>
      <c r="B707" t="s">
        <v>3</v>
      </c>
      <c r="C707">
        <v>2</v>
      </c>
      <c r="D707">
        <v>65</v>
      </c>
      <c r="E707">
        <v>11.98</v>
      </c>
      <c r="F707">
        <v>117</v>
      </c>
    </row>
    <row r="708" spans="1:9" x14ac:dyDescent="0.2">
      <c r="A708" t="s">
        <v>22</v>
      </c>
      <c r="B708" t="s">
        <v>1</v>
      </c>
      <c r="C708">
        <v>2</v>
      </c>
      <c r="D708">
        <v>81</v>
      </c>
      <c r="E708">
        <v>6.24</v>
      </c>
    </row>
    <row r="709" spans="1:9" x14ac:dyDescent="0.2">
      <c r="A709" t="s">
        <v>22</v>
      </c>
      <c r="B709" t="s">
        <v>3</v>
      </c>
      <c r="C709">
        <v>2</v>
      </c>
      <c r="D709">
        <v>67</v>
      </c>
      <c r="E709">
        <v>11.58</v>
      </c>
      <c r="F709">
        <v>123</v>
      </c>
    </row>
    <row r="710" spans="1:9" x14ac:dyDescent="0.2">
      <c r="A710" t="s">
        <v>22</v>
      </c>
      <c r="B710" t="s">
        <v>3</v>
      </c>
      <c r="C710">
        <v>2</v>
      </c>
      <c r="D710">
        <v>70</v>
      </c>
      <c r="E710">
        <v>13.69</v>
      </c>
      <c r="F710">
        <v>128</v>
      </c>
    </row>
    <row r="711" spans="1:9" x14ac:dyDescent="0.2">
      <c r="A711" t="s">
        <v>22</v>
      </c>
      <c r="B711" t="s">
        <v>2</v>
      </c>
      <c r="C711">
        <v>2</v>
      </c>
      <c r="D711">
        <v>35</v>
      </c>
      <c r="E711">
        <v>0.5</v>
      </c>
    </row>
    <row r="712" spans="1:9" x14ac:dyDescent="0.2">
      <c r="A712" t="s">
        <v>22</v>
      </c>
      <c r="B712" t="s">
        <v>2</v>
      </c>
      <c r="C712">
        <v>2</v>
      </c>
      <c r="D712">
        <v>34</v>
      </c>
      <c r="E712">
        <v>0.43</v>
      </c>
    </row>
    <row r="713" spans="1:9" x14ac:dyDescent="0.2">
      <c r="A713" t="s">
        <v>22</v>
      </c>
      <c r="B713" t="s">
        <v>2</v>
      </c>
      <c r="C713">
        <v>2</v>
      </c>
      <c r="D713">
        <v>55</v>
      </c>
      <c r="E713">
        <v>1.42</v>
      </c>
    </row>
    <row r="714" spans="1:9" x14ac:dyDescent="0.2">
      <c r="A714" t="s">
        <v>22</v>
      </c>
      <c r="B714" t="s">
        <v>2</v>
      </c>
      <c r="C714">
        <v>2</v>
      </c>
      <c r="D714">
        <v>65</v>
      </c>
      <c r="E714">
        <v>3.2</v>
      </c>
    </row>
    <row r="715" spans="1:9" x14ac:dyDescent="0.2">
      <c r="A715" t="s">
        <v>22</v>
      </c>
      <c r="B715" t="s">
        <v>1</v>
      </c>
      <c r="C715">
        <v>2</v>
      </c>
      <c r="D715">
        <v>45</v>
      </c>
      <c r="E715">
        <v>1.23</v>
      </c>
      <c r="I715" t="s">
        <v>56</v>
      </c>
    </row>
    <row r="716" spans="1:9" x14ac:dyDescent="0.2">
      <c r="A716" t="s">
        <v>22</v>
      </c>
      <c r="B716" t="s">
        <v>1</v>
      </c>
      <c r="C716">
        <v>2</v>
      </c>
      <c r="D716">
        <v>75</v>
      </c>
      <c r="E716">
        <v>5.43</v>
      </c>
    </row>
    <row r="717" spans="1:9" x14ac:dyDescent="0.2">
      <c r="A717" t="s">
        <v>22</v>
      </c>
      <c r="B717" t="s">
        <v>1</v>
      </c>
      <c r="C717">
        <v>2</v>
      </c>
      <c r="D717">
        <v>78</v>
      </c>
      <c r="E717">
        <v>5.4</v>
      </c>
    </row>
    <row r="718" spans="1:9" x14ac:dyDescent="0.2">
      <c r="A718" t="s">
        <v>22</v>
      </c>
      <c r="B718" t="s">
        <v>1</v>
      </c>
      <c r="C718">
        <v>2</v>
      </c>
      <c r="D718">
        <v>70</v>
      </c>
      <c r="E718">
        <v>4.13</v>
      </c>
    </row>
    <row r="719" spans="1:9" x14ac:dyDescent="0.2">
      <c r="A719" t="s">
        <v>22</v>
      </c>
      <c r="B719" t="s">
        <v>1</v>
      </c>
      <c r="C719">
        <v>2</v>
      </c>
      <c r="D719">
        <v>53</v>
      </c>
      <c r="E719">
        <v>1.5</v>
      </c>
    </row>
    <row r="720" spans="1:9" x14ac:dyDescent="0.2">
      <c r="A720" t="s">
        <v>22</v>
      </c>
      <c r="B720" t="s">
        <v>1</v>
      </c>
      <c r="C720">
        <v>2</v>
      </c>
      <c r="D720">
        <v>61</v>
      </c>
      <c r="E720">
        <v>2.61</v>
      </c>
    </row>
    <row r="721" spans="1:6" x14ac:dyDescent="0.2">
      <c r="A721" t="s">
        <v>22</v>
      </c>
      <c r="B721" t="s">
        <v>1</v>
      </c>
      <c r="C721">
        <v>2</v>
      </c>
      <c r="D721">
        <v>87</v>
      </c>
      <c r="E721">
        <v>9.4700000000000006</v>
      </c>
      <c r="F721" t="s">
        <v>18</v>
      </c>
    </row>
    <row r="722" spans="1:6" x14ac:dyDescent="0.2">
      <c r="A722" t="s">
        <v>22</v>
      </c>
      <c r="B722" t="s">
        <v>1</v>
      </c>
      <c r="C722">
        <v>2</v>
      </c>
      <c r="D722">
        <v>65</v>
      </c>
      <c r="E722">
        <v>3.7</v>
      </c>
    </row>
    <row r="723" spans="1:6" x14ac:dyDescent="0.2">
      <c r="A723" t="s">
        <v>22</v>
      </c>
      <c r="B723" t="s">
        <v>3</v>
      </c>
      <c r="C723">
        <v>2</v>
      </c>
      <c r="D723">
        <v>55</v>
      </c>
      <c r="E723">
        <v>8.7200000000000006</v>
      </c>
      <c r="F723">
        <v>111</v>
      </c>
    </row>
    <row r="724" spans="1:6" x14ac:dyDescent="0.2">
      <c r="A724" t="s">
        <v>22</v>
      </c>
      <c r="B724" t="s">
        <v>1</v>
      </c>
      <c r="C724">
        <v>2</v>
      </c>
      <c r="D724">
        <v>82</v>
      </c>
      <c r="E724">
        <v>6.48</v>
      </c>
    </row>
    <row r="725" spans="1:6" x14ac:dyDescent="0.2">
      <c r="A725" t="s">
        <v>22</v>
      </c>
      <c r="B725" t="s">
        <v>1</v>
      </c>
      <c r="C725">
        <v>2</v>
      </c>
      <c r="D725">
        <v>67</v>
      </c>
      <c r="E725">
        <v>3.35</v>
      </c>
    </row>
    <row r="726" spans="1:6" x14ac:dyDescent="0.2">
      <c r="A726" t="s">
        <v>22</v>
      </c>
      <c r="B726" t="s">
        <v>1</v>
      </c>
      <c r="C726">
        <v>2</v>
      </c>
      <c r="D726">
        <v>81</v>
      </c>
      <c r="E726">
        <v>7.19</v>
      </c>
    </row>
    <row r="727" spans="1:6" x14ac:dyDescent="0.2">
      <c r="A727" t="s">
        <v>22</v>
      </c>
      <c r="B727" t="s">
        <v>1</v>
      </c>
      <c r="C727">
        <v>2</v>
      </c>
      <c r="D727">
        <v>72</v>
      </c>
      <c r="E727">
        <v>4.71</v>
      </c>
    </row>
    <row r="728" spans="1:6" x14ac:dyDescent="0.2">
      <c r="A728" t="s">
        <v>22</v>
      </c>
      <c r="B728" t="s">
        <v>2</v>
      </c>
      <c r="C728">
        <v>2</v>
      </c>
      <c r="D728">
        <v>45</v>
      </c>
      <c r="E728">
        <v>0.77</v>
      </c>
    </row>
    <row r="729" spans="1:6" x14ac:dyDescent="0.2">
      <c r="A729" t="s">
        <v>22</v>
      </c>
      <c r="B729" t="s">
        <v>0</v>
      </c>
      <c r="C729">
        <v>2</v>
      </c>
      <c r="D729">
        <v>72</v>
      </c>
      <c r="E729">
        <v>3.49</v>
      </c>
    </row>
    <row r="730" spans="1:6" x14ac:dyDescent="0.2">
      <c r="A730" t="s">
        <v>22</v>
      </c>
      <c r="B730" t="s">
        <v>0</v>
      </c>
      <c r="C730">
        <v>2</v>
      </c>
      <c r="D730">
        <v>72</v>
      </c>
      <c r="E730">
        <v>3.45</v>
      </c>
    </row>
    <row r="731" spans="1:6" x14ac:dyDescent="0.2">
      <c r="A731" t="s">
        <v>22</v>
      </c>
      <c r="B731" t="s">
        <v>2</v>
      </c>
      <c r="C731">
        <v>2</v>
      </c>
      <c r="D731">
        <v>47</v>
      </c>
      <c r="E731">
        <v>0.8</v>
      </c>
    </row>
    <row r="732" spans="1:6" x14ac:dyDescent="0.2">
      <c r="A732" t="s">
        <v>22</v>
      </c>
      <c r="B732" t="s">
        <v>2</v>
      </c>
      <c r="C732">
        <v>2</v>
      </c>
      <c r="D732">
        <v>57</v>
      </c>
      <c r="E732">
        <v>1.72</v>
      </c>
    </row>
    <row r="733" spans="1:6" x14ac:dyDescent="0.2">
      <c r="A733" t="s">
        <v>22</v>
      </c>
      <c r="B733" t="s">
        <v>3</v>
      </c>
      <c r="C733">
        <v>2</v>
      </c>
      <c r="D733">
        <v>45</v>
      </c>
      <c r="E733">
        <v>5</v>
      </c>
      <c r="F733">
        <v>80</v>
      </c>
    </row>
    <row r="734" spans="1:6" x14ac:dyDescent="0.2">
      <c r="A734" t="s">
        <v>22</v>
      </c>
      <c r="B734" t="s">
        <v>1</v>
      </c>
      <c r="C734">
        <v>2</v>
      </c>
      <c r="D734">
        <v>84</v>
      </c>
      <c r="E734">
        <v>7</v>
      </c>
    </row>
    <row r="735" spans="1:6" x14ac:dyDescent="0.2">
      <c r="A735" t="s">
        <v>22</v>
      </c>
      <c r="B735" t="s">
        <v>1</v>
      </c>
      <c r="C735">
        <v>2</v>
      </c>
      <c r="D735">
        <v>94</v>
      </c>
      <c r="E735">
        <v>10.68</v>
      </c>
    </row>
    <row r="736" spans="1:6" x14ac:dyDescent="0.2">
      <c r="A736" t="s">
        <v>22</v>
      </c>
      <c r="B736" t="s">
        <v>0</v>
      </c>
      <c r="C736">
        <v>2</v>
      </c>
      <c r="D736">
        <v>75</v>
      </c>
      <c r="E736">
        <v>4.59</v>
      </c>
    </row>
    <row r="737" spans="1:6" x14ac:dyDescent="0.2">
      <c r="A737" t="s">
        <v>22</v>
      </c>
      <c r="B737" t="s">
        <v>1</v>
      </c>
      <c r="C737">
        <v>2</v>
      </c>
      <c r="D737">
        <v>95</v>
      </c>
      <c r="E737">
        <v>11.68</v>
      </c>
    </row>
    <row r="738" spans="1:6" x14ac:dyDescent="0.2">
      <c r="A738" t="s">
        <v>22</v>
      </c>
      <c r="B738" t="s">
        <v>1</v>
      </c>
      <c r="C738">
        <v>2</v>
      </c>
      <c r="D738">
        <v>72</v>
      </c>
      <c r="E738">
        <v>4.9000000000000004</v>
      </c>
    </row>
    <row r="739" spans="1:6" x14ac:dyDescent="0.2">
      <c r="A739" t="s">
        <v>22</v>
      </c>
      <c r="B739" t="s">
        <v>1</v>
      </c>
      <c r="C739">
        <v>2</v>
      </c>
      <c r="D739">
        <v>80</v>
      </c>
      <c r="E739">
        <v>6.82</v>
      </c>
    </row>
    <row r="740" spans="1:6" x14ac:dyDescent="0.2">
      <c r="A740" t="s">
        <v>22</v>
      </c>
      <c r="B740" t="s">
        <v>1</v>
      </c>
      <c r="C740">
        <v>2</v>
      </c>
      <c r="D740">
        <v>57</v>
      </c>
      <c r="E740">
        <v>1.99</v>
      </c>
    </row>
    <row r="741" spans="1:6" x14ac:dyDescent="0.2">
      <c r="A741" t="s">
        <v>22</v>
      </c>
      <c r="B741" t="s">
        <v>1</v>
      </c>
      <c r="C741">
        <v>2</v>
      </c>
      <c r="D741">
        <v>79</v>
      </c>
      <c r="E741">
        <v>5.51</v>
      </c>
    </row>
    <row r="742" spans="1:6" x14ac:dyDescent="0.2">
      <c r="A742" t="s">
        <v>22</v>
      </c>
      <c r="B742" t="s">
        <v>3</v>
      </c>
      <c r="C742">
        <v>2</v>
      </c>
      <c r="D742">
        <v>42</v>
      </c>
      <c r="E742">
        <v>3.42</v>
      </c>
      <c r="F742">
        <v>73</v>
      </c>
    </row>
    <row r="743" spans="1:6" x14ac:dyDescent="0.2">
      <c r="A743" t="s">
        <v>22</v>
      </c>
      <c r="B743" t="s">
        <v>1</v>
      </c>
      <c r="C743">
        <v>2</v>
      </c>
      <c r="D743">
        <v>57</v>
      </c>
      <c r="E743">
        <v>2.13</v>
      </c>
    </row>
    <row r="744" spans="1:6" x14ac:dyDescent="0.2">
      <c r="A744" t="s">
        <v>22</v>
      </c>
      <c r="B744" t="s">
        <v>2</v>
      </c>
      <c r="C744">
        <v>2</v>
      </c>
      <c r="D744">
        <v>45</v>
      </c>
      <c r="E744">
        <v>0.85</v>
      </c>
    </row>
    <row r="745" spans="1:6" x14ac:dyDescent="0.2">
      <c r="A745" t="s">
        <v>22</v>
      </c>
      <c r="B745" t="s">
        <v>1</v>
      </c>
      <c r="C745">
        <v>2</v>
      </c>
      <c r="D745">
        <v>57</v>
      </c>
      <c r="E745">
        <v>2.31</v>
      </c>
    </row>
    <row r="746" spans="1:6" x14ac:dyDescent="0.2">
      <c r="A746" t="s">
        <v>22</v>
      </c>
      <c r="B746" t="s">
        <v>3</v>
      </c>
      <c r="C746">
        <v>2</v>
      </c>
      <c r="D746">
        <v>46</v>
      </c>
      <c r="E746">
        <v>4.3499999999999996</v>
      </c>
      <c r="F746">
        <v>86</v>
      </c>
    </row>
    <row r="747" spans="1:6" x14ac:dyDescent="0.2">
      <c r="A747" t="s">
        <v>22</v>
      </c>
      <c r="B747" t="s">
        <v>1</v>
      </c>
      <c r="C747">
        <v>2</v>
      </c>
      <c r="D747">
        <v>92</v>
      </c>
      <c r="E747">
        <v>10</v>
      </c>
    </row>
    <row r="748" spans="1:6" x14ac:dyDescent="0.2">
      <c r="A748" t="s">
        <v>22</v>
      </c>
      <c r="B748" t="s">
        <v>1</v>
      </c>
      <c r="C748">
        <v>2</v>
      </c>
      <c r="D748">
        <v>42</v>
      </c>
      <c r="E748">
        <v>1</v>
      </c>
    </row>
    <row r="749" spans="1:6" x14ac:dyDescent="0.2">
      <c r="A749" t="s">
        <v>22</v>
      </c>
      <c r="B749" t="s">
        <v>1</v>
      </c>
      <c r="C749">
        <v>2</v>
      </c>
      <c r="D749">
        <v>92</v>
      </c>
      <c r="E749">
        <v>10.96</v>
      </c>
    </row>
    <row r="750" spans="1:6" x14ac:dyDescent="0.2">
      <c r="A750" t="s">
        <v>22</v>
      </c>
      <c r="B750" t="s">
        <v>1</v>
      </c>
      <c r="C750">
        <v>2</v>
      </c>
      <c r="D750">
        <v>65</v>
      </c>
      <c r="E750">
        <v>3.58</v>
      </c>
    </row>
    <row r="751" spans="1:6" x14ac:dyDescent="0.2">
      <c r="A751" t="s">
        <v>22</v>
      </c>
      <c r="B751" t="s">
        <v>1</v>
      </c>
      <c r="C751">
        <v>2</v>
      </c>
      <c r="D751">
        <v>80</v>
      </c>
      <c r="E751">
        <v>5.59</v>
      </c>
    </row>
    <row r="752" spans="1:6" x14ac:dyDescent="0.2">
      <c r="A752" t="s">
        <v>22</v>
      </c>
      <c r="B752" t="s">
        <v>3</v>
      </c>
      <c r="C752">
        <v>2</v>
      </c>
      <c r="D752">
        <v>50</v>
      </c>
      <c r="E752">
        <v>5.0599999999999996</v>
      </c>
      <c r="F752">
        <v>95</v>
      </c>
    </row>
    <row r="753" spans="1:6" x14ac:dyDescent="0.2">
      <c r="A753" t="s">
        <v>22</v>
      </c>
      <c r="B753" t="s">
        <v>1</v>
      </c>
      <c r="C753">
        <v>2</v>
      </c>
      <c r="D753">
        <v>78</v>
      </c>
      <c r="E753">
        <v>5.6</v>
      </c>
    </row>
    <row r="754" spans="1:6" x14ac:dyDescent="0.2">
      <c r="A754" t="s">
        <v>22</v>
      </c>
      <c r="B754" t="s">
        <v>1</v>
      </c>
      <c r="C754">
        <v>2</v>
      </c>
      <c r="D754">
        <v>48</v>
      </c>
      <c r="E754">
        <v>0.81</v>
      </c>
    </row>
    <row r="755" spans="1:6" x14ac:dyDescent="0.2">
      <c r="A755" t="s">
        <v>22</v>
      </c>
      <c r="B755" t="s">
        <v>3</v>
      </c>
      <c r="C755">
        <v>2</v>
      </c>
      <c r="D755">
        <v>58</v>
      </c>
      <c r="E755">
        <v>9.15</v>
      </c>
      <c r="F755">
        <v>110</v>
      </c>
    </row>
    <row r="756" spans="1:6" x14ac:dyDescent="0.2">
      <c r="A756" t="s">
        <v>22</v>
      </c>
      <c r="B756" t="s">
        <v>0</v>
      </c>
      <c r="C756">
        <v>2</v>
      </c>
      <c r="D756">
        <v>71</v>
      </c>
      <c r="E756">
        <v>3.09</v>
      </c>
    </row>
    <row r="757" spans="1:6" x14ac:dyDescent="0.2">
      <c r="A757" t="s">
        <v>22</v>
      </c>
      <c r="B757" t="s">
        <v>1</v>
      </c>
      <c r="C757">
        <v>2</v>
      </c>
      <c r="D757">
        <v>86</v>
      </c>
      <c r="E757">
        <v>7.01</v>
      </c>
    </row>
    <row r="758" spans="1:6" x14ac:dyDescent="0.2">
      <c r="A758" t="s">
        <v>22</v>
      </c>
      <c r="B758" t="s">
        <v>1</v>
      </c>
      <c r="C758">
        <v>2</v>
      </c>
      <c r="D758">
        <v>73</v>
      </c>
      <c r="E758">
        <v>4.5599999999999996</v>
      </c>
    </row>
    <row r="759" spans="1:6" x14ac:dyDescent="0.2">
      <c r="A759" t="s">
        <v>22</v>
      </c>
      <c r="B759" t="s">
        <v>3</v>
      </c>
      <c r="C759">
        <v>2</v>
      </c>
      <c r="D759">
        <v>55</v>
      </c>
      <c r="E759">
        <v>6.45</v>
      </c>
      <c r="F759">
        <v>104</v>
      </c>
    </row>
    <row r="760" spans="1:6" x14ac:dyDescent="0.2">
      <c r="A760" t="s">
        <v>22</v>
      </c>
      <c r="B760" t="s">
        <v>3</v>
      </c>
      <c r="C760">
        <v>2</v>
      </c>
      <c r="D760">
        <v>51</v>
      </c>
      <c r="E760">
        <v>5.2</v>
      </c>
      <c r="F760">
        <v>92</v>
      </c>
    </row>
    <row r="761" spans="1:6" x14ac:dyDescent="0.2">
      <c r="A761" t="s">
        <v>22</v>
      </c>
      <c r="B761" t="s">
        <v>2</v>
      </c>
      <c r="C761">
        <v>2</v>
      </c>
      <c r="D761">
        <v>55</v>
      </c>
      <c r="E761">
        <v>1.62</v>
      </c>
    </row>
    <row r="762" spans="1:6" x14ac:dyDescent="0.2">
      <c r="A762" t="s">
        <v>22</v>
      </c>
      <c r="B762" t="s">
        <v>0</v>
      </c>
      <c r="C762">
        <v>2</v>
      </c>
      <c r="D762">
        <v>173</v>
      </c>
      <c r="E762">
        <v>45.2</v>
      </c>
    </row>
    <row r="763" spans="1:6" x14ac:dyDescent="0.2">
      <c r="A763" t="s">
        <v>22</v>
      </c>
      <c r="B763" t="s">
        <v>1</v>
      </c>
      <c r="C763">
        <v>2</v>
      </c>
      <c r="D763">
        <v>63</v>
      </c>
      <c r="E763">
        <v>3.64</v>
      </c>
    </row>
    <row r="764" spans="1:6" x14ac:dyDescent="0.2">
      <c r="A764" t="s">
        <v>22</v>
      </c>
      <c r="B764" t="s">
        <v>1</v>
      </c>
      <c r="C764">
        <v>2</v>
      </c>
      <c r="D764">
        <v>49</v>
      </c>
      <c r="E764">
        <v>1.05</v>
      </c>
    </row>
    <row r="765" spans="1:6" x14ac:dyDescent="0.2">
      <c r="A765" t="s">
        <v>22</v>
      </c>
      <c r="B765" t="s">
        <v>1</v>
      </c>
      <c r="C765">
        <v>2</v>
      </c>
      <c r="D765">
        <v>60</v>
      </c>
      <c r="E765">
        <v>2.19</v>
      </c>
    </row>
    <row r="766" spans="1:6" x14ac:dyDescent="0.2">
      <c r="A766" t="s">
        <v>22</v>
      </c>
      <c r="B766" t="s">
        <v>1</v>
      </c>
      <c r="C766">
        <v>2</v>
      </c>
      <c r="D766">
        <v>56</v>
      </c>
      <c r="E766">
        <v>1.89</v>
      </c>
    </row>
    <row r="767" spans="1:6" x14ac:dyDescent="0.2">
      <c r="A767" t="s">
        <v>22</v>
      </c>
      <c r="B767" t="s">
        <v>0</v>
      </c>
      <c r="C767">
        <v>2</v>
      </c>
      <c r="D767">
        <v>66</v>
      </c>
      <c r="E767">
        <v>2.59</v>
      </c>
    </row>
    <row r="768" spans="1:6" x14ac:dyDescent="0.2">
      <c r="A768" t="s">
        <v>22</v>
      </c>
      <c r="B768" t="s">
        <v>3</v>
      </c>
      <c r="C768">
        <v>2</v>
      </c>
      <c r="D768">
        <v>65</v>
      </c>
      <c r="E768">
        <v>10.32</v>
      </c>
      <c r="F768">
        <v>121</v>
      </c>
    </row>
    <row r="769" spans="1:7" x14ac:dyDescent="0.2">
      <c r="A769" t="s">
        <v>22</v>
      </c>
      <c r="B769" t="s">
        <v>0</v>
      </c>
      <c r="C769">
        <v>2</v>
      </c>
      <c r="D769">
        <v>106</v>
      </c>
      <c r="E769">
        <v>12.13</v>
      </c>
      <c r="G769" t="s">
        <v>108</v>
      </c>
    </row>
    <row r="770" spans="1:7" x14ac:dyDescent="0.2">
      <c r="A770" t="s">
        <v>22</v>
      </c>
      <c r="B770" t="s">
        <v>1</v>
      </c>
      <c r="C770">
        <v>2</v>
      </c>
      <c r="D770">
        <v>80</v>
      </c>
      <c r="E770">
        <v>6.18</v>
      </c>
    </row>
    <row r="771" spans="1:7" x14ac:dyDescent="0.2">
      <c r="A771" t="s">
        <v>22</v>
      </c>
      <c r="B771" t="s">
        <v>2</v>
      </c>
      <c r="C771">
        <v>2</v>
      </c>
      <c r="D771">
        <v>37</v>
      </c>
      <c r="E771">
        <v>0.43</v>
      </c>
    </row>
    <row r="772" spans="1:7" x14ac:dyDescent="0.2">
      <c r="A772" t="s">
        <v>22</v>
      </c>
      <c r="B772" t="s">
        <v>2</v>
      </c>
      <c r="C772">
        <v>2</v>
      </c>
      <c r="D772">
        <v>48</v>
      </c>
      <c r="E772">
        <v>1.02</v>
      </c>
    </row>
    <row r="773" spans="1:7" x14ac:dyDescent="0.2">
      <c r="A773" t="s">
        <v>22</v>
      </c>
      <c r="B773" t="s">
        <v>2</v>
      </c>
      <c r="C773">
        <v>2</v>
      </c>
      <c r="D773">
        <v>51</v>
      </c>
      <c r="E773">
        <v>1.52</v>
      </c>
    </row>
    <row r="774" spans="1:7" x14ac:dyDescent="0.2">
      <c r="A774" t="s">
        <v>22</v>
      </c>
      <c r="B774" t="s">
        <v>3</v>
      </c>
      <c r="C774">
        <v>2</v>
      </c>
      <c r="D774">
        <v>54</v>
      </c>
      <c r="E774">
        <v>7.01</v>
      </c>
      <c r="F774">
        <v>103</v>
      </c>
    </row>
    <row r="775" spans="1:7" x14ac:dyDescent="0.2">
      <c r="A775" t="s">
        <v>22</v>
      </c>
      <c r="B775" t="s">
        <v>0</v>
      </c>
      <c r="C775">
        <v>2</v>
      </c>
      <c r="D775">
        <v>73</v>
      </c>
      <c r="E775">
        <v>3.65</v>
      </c>
    </row>
    <row r="776" spans="1:7" x14ac:dyDescent="0.2">
      <c r="A776" t="s">
        <v>22</v>
      </c>
      <c r="B776" t="s">
        <v>1</v>
      </c>
      <c r="C776">
        <v>2</v>
      </c>
      <c r="D776">
        <v>80</v>
      </c>
      <c r="E776">
        <v>6.16</v>
      </c>
    </row>
    <row r="777" spans="1:7" x14ac:dyDescent="0.2">
      <c r="A777" t="s">
        <v>22</v>
      </c>
      <c r="B777" t="s">
        <v>3</v>
      </c>
      <c r="C777">
        <v>2</v>
      </c>
      <c r="D777">
        <v>49</v>
      </c>
      <c r="E777">
        <v>5.13</v>
      </c>
      <c r="F777">
        <v>94</v>
      </c>
    </row>
    <row r="778" spans="1:7" x14ac:dyDescent="0.2">
      <c r="A778" t="s">
        <v>22</v>
      </c>
      <c r="B778" t="s">
        <v>3</v>
      </c>
      <c r="C778">
        <v>2</v>
      </c>
      <c r="D778">
        <v>58</v>
      </c>
      <c r="E778">
        <v>7.51</v>
      </c>
      <c r="F778">
        <v>107</v>
      </c>
    </row>
    <row r="779" spans="1:7" x14ac:dyDescent="0.2">
      <c r="A779" t="s">
        <v>22</v>
      </c>
      <c r="B779" t="s">
        <v>1</v>
      </c>
      <c r="C779">
        <v>2</v>
      </c>
      <c r="D779">
        <v>48</v>
      </c>
      <c r="E779">
        <v>0.92</v>
      </c>
    </row>
    <row r="780" spans="1:7" x14ac:dyDescent="0.2">
      <c r="A780" t="s">
        <v>22</v>
      </c>
      <c r="B780" t="s">
        <v>3</v>
      </c>
      <c r="C780">
        <v>2</v>
      </c>
      <c r="D780">
        <v>53</v>
      </c>
      <c r="E780">
        <v>6.61</v>
      </c>
      <c r="F780">
        <v>93</v>
      </c>
    </row>
    <row r="781" spans="1:7" x14ac:dyDescent="0.2">
      <c r="A781" t="s">
        <v>22</v>
      </c>
      <c r="B781" t="s">
        <v>3</v>
      </c>
      <c r="C781">
        <v>2</v>
      </c>
      <c r="D781">
        <v>44</v>
      </c>
      <c r="E781">
        <v>3.4</v>
      </c>
      <c r="F781">
        <v>76</v>
      </c>
    </row>
    <row r="782" spans="1:7" x14ac:dyDescent="0.2">
      <c r="A782" t="s">
        <v>22</v>
      </c>
      <c r="B782" t="s">
        <v>3</v>
      </c>
      <c r="C782">
        <v>2</v>
      </c>
      <c r="D782">
        <v>64</v>
      </c>
      <c r="E782">
        <v>10.57</v>
      </c>
      <c r="F782">
        <v>113</v>
      </c>
    </row>
    <row r="783" spans="1:7" x14ac:dyDescent="0.2">
      <c r="A783" t="s">
        <v>22</v>
      </c>
      <c r="B783" t="s">
        <v>3</v>
      </c>
      <c r="C783">
        <v>2</v>
      </c>
      <c r="D783">
        <v>69</v>
      </c>
      <c r="E783">
        <v>12.03</v>
      </c>
      <c r="F783">
        <v>120</v>
      </c>
    </row>
    <row r="784" spans="1:7" x14ac:dyDescent="0.2">
      <c r="A784" t="s">
        <v>22</v>
      </c>
      <c r="B784" t="s">
        <v>1</v>
      </c>
      <c r="C784">
        <v>2</v>
      </c>
      <c r="D784">
        <v>73</v>
      </c>
      <c r="E784">
        <v>4.5</v>
      </c>
    </row>
    <row r="785" spans="1:9" x14ac:dyDescent="0.2">
      <c r="A785" t="s">
        <v>22</v>
      </c>
      <c r="B785" t="s">
        <v>1</v>
      </c>
      <c r="C785">
        <v>2</v>
      </c>
      <c r="D785">
        <v>93</v>
      </c>
      <c r="E785">
        <v>10.58</v>
      </c>
    </row>
    <row r="786" spans="1:9" x14ac:dyDescent="0.2">
      <c r="A786" t="s">
        <v>22</v>
      </c>
      <c r="B786" t="s">
        <v>1</v>
      </c>
      <c r="C786">
        <v>2</v>
      </c>
      <c r="D786">
        <v>75</v>
      </c>
      <c r="E786">
        <v>4.91</v>
      </c>
    </row>
    <row r="787" spans="1:9" x14ac:dyDescent="0.2">
      <c r="A787" t="s">
        <v>22</v>
      </c>
      <c r="B787" t="s">
        <v>1</v>
      </c>
      <c r="C787">
        <v>3</v>
      </c>
      <c r="D787">
        <v>81</v>
      </c>
      <c r="E787">
        <v>6.51</v>
      </c>
    </row>
    <row r="788" spans="1:9" x14ac:dyDescent="0.2">
      <c r="A788" t="s">
        <v>22</v>
      </c>
      <c r="B788" t="s">
        <v>1</v>
      </c>
      <c r="C788">
        <v>3</v>
      </c>
      <c r="D788">
        <v>97</v>
      </c>
      <c r="E788">
        <v>10.97</v>
      </c>
    </row>
    <row r="789" spans="1:9" x14ac:dyDescent="0.2">
      <c r="A789" t="s">
        <v>22</v>
      </c>
      <c r="B789" t="s">
        <v>1</v>
      </c>
      <c r="C789">
        <v>3</v>
      </c>
      <c r="D789">
        <v>75</v>
      </c>
      <c r="E789">
        <v>4.1500000000000004</v>
      </c>
    </row>
    <row r="790" spans="1:9" x14ac:dyDescent="0.2">
      <c r="A790" t="s">
        <v>22</v>
      </c>
      <c r="B790" t="s">
        <v>1</v>
      </c>
      <c r="C790">
        <v>3</v>
      </c>
      <c r="D790">
        <v>77</v>
      </c>
      <c r="E790">
        <v>4.6500000000000004</v>
      </c>
    </row>
    <row r="791" spans="1:9" x14ac:dyDescent="0.2">
      <c r="A791" t="s">
        <v>22</v>
      </c>
      <c r="B791" t="s">
        <v>1</v>
      </c>
      <c r="C791">
        <v>3</v>
      </c>
      <c r="D791">
        <v>64</v>
      </c>
      <c r="E791">
        <v>2.94</v>
      </c>
    </row>
    <row r="792" spans="1:9" x14ac:dyDescent="0.2">
      <c r="A792" t="s">
        <v>22</v>
      </c>
      <c r="B792" t="s">
        <v>1</v>
      </c>
      <c r="C792">
        <v>3</v>
      </c>
      <c r="D792">
        <v>52</v>
      </c>
      <c r="E792">
        <v>1.37</v>
      </c>
    </row>
    <row r="793" spans="1:9" x14ac:dyDescent="0.2">
      <c r="A793" t="s">
        <v>22</v>
      </c>
      <c r="B793" t="s">
        <v>2</v>
      </c>
      <c r="C793">
        <v>3</v>
      </c>
      <c r="D793">
        <v>42</v>
      </c>
      <c r="E793">
        <v>0.67</v>
      </c>
    </row>
    <row r="794" spans="1:9" x14ac:dyDescent="0.2">
      <c r="A794" t="s">
        <v>22</v>
      </c>
      <c r="B794" t="s">
        <v>1</v>
      </c>
      <c r="C794">
        <v>3</v>
      </c>
      <c r="D794">
        <v>49</v>
      </c>
      <c r="E794">
        <v>1.3</v>
      </c>
    </row>
    <row r="795" spans="1:9" x14ac:dyDescent="0.2">
      <c r="A795" t="s">
        <v>22</v>
      </c>
      <c r="B795" t="s">
        <v>1</v>
      </c>
      <c r="C795">
        <v>3</v>
      </c>
      <c r="D795">
        <v>66</v>
      </c>
      <c r="E795">
        <v>3.44</v>
      </c>
      <c r="I795" t="s">
        <v>56</v>
      </c>
    </row>
    <row r="796" spans="1:9" x14ac:dyDescent="0.2">
      <c r="A796" t="s">
        <v>22</v>
      </c>
      <c r="B796" t="s">
        <v>1</v>
      </c>
      <c r="C796">
        <v>3</v>
      </c>
      <c r="D796">
        <v>53</v>
      </c>
      <c r="E796">
        <v>1.35</v>
      </c>
    </row>
    <row r="797" spans="1:9" x14ac:dyDescent="0.2">
      <c r="A797" t="s">
        <v>22</v>
      </c>
      <c r="B797" t="s">
        <v>1</v>
      </c>
      <c r="C797">
        <v>3</v>
      </c>
      <c r="D797">
        <v>89</v>
      </c>
      <c r="E797">
        <v>8.2899999999999991</v>
      </c>
    </row>
    <row r="798" spans="1:9" x14ac:dyDescent="0.2">
      <c r="A798" t="s">
        <v>22</v>
      </c>
      <c r="B798" t="s">
        <v>2</v>
      </c>
      <c r="C798">
        <v>3</v>
      </c>
      <c r="D798">
        <v>34</v>
      </c>
      <c r="E798">
        <v>0.37</v>
      </c>
      <c r="I798" t="s">
        <v>56</v>
      </c>
    </row>
    <row r="799" spans="1:9" x14ac:dyDescent="0.2">
      <c r="A799" t="s">
        <v>22</v>
      </c>
      <c r="B799" t="s">
        <v>1</v>
      </c>
      <c r="C799">
        <v>3</v>
      </c>
      <c r="D799">
        <v>53</v>
      </c>
      <c r="E799">
        <v>1.81</v>
      </c>
      <c r="I799" t="s">
        <v>56</v>
      </c>
    </row>
    <row r="800" spans="1:9" x14ac:dyDescent="0.2">
      <c r="A800" t="s">
        <v>22</v>
      </c>
      <c r="B800" t="s">
        <v>1</v>
      </c>
      <c r="C800">
        <v>3</v>
      </c>
      <c r="D800">
        <v>69</v>
      </c>
      <c r="E800">
        <v>4.0599999999999996</v>
      </c>
      <c r="I800" t="s">
        <v>56</v>
      </c>
    </row>
    <row r="801" spans="1:6" x14ac:dyDescent="0.2">
      <c r="A801" t="s">
        <v>22</v>
      </c>
      <c r="B801" t="s">
        <v>2</v>
      </c>
      <c r="C801">
        <v>3</v>
      </c>
      <c r="D801">
        <v>59</v>
      </c>
      <c r="E801">
        <v>1.61</v>
      </c>
    </row>
    <row r="802" spans="1:6" x14ac:dyDescent="0.2">
      <c r="A802" t="s">
        <v>22</v>
      </c>
      <c r="B802" t="s">
        <v>1</v>
      </c>
      <c r="C802">
        <v>3</v>
      </c>
      <c r="D802">
        <v>104</v>
      </c>
      <c r="E802">
        <v>14.12</v>
      </c>
    </row>
    <row r="803" spans="1:6" x14ac:dyDescent="0.2">
      <c r="A803" t="s">
        <v>22</v>
      </c>
      <c r="B803" t="s">
        <v>1</v>
      </c>
      <c r="C803">
        <v>3</v>
      </c>
      <c r="D803">
        <v>98</v>
      </c>
      <c r="E803">
        <v>13.66</v>
      </c>
    </row>
    <row r="804" spans="1:6" x14ac:dyDescent="0.2">
      <c r="A804" t="s">
        <v>22</v>
      </c>
      <c r="B804" t="s">
        <v>1</v>
      </c>
      <c r="C804">
        <v>3</v>
      </c>
      <c r="D804">
        <v>80</v>
      </c>
      <c r="E804">
        <v>5.65</v>
      </c>
    </row>
    <row r="805" spans="1:6" x14ac:dyDescent="0.2">
      <c r="A805" t="s">
        <v>22</v>
      </c>
      <c r="B805" t="s">
        <v>1</v>
      </c>
      <c r="C805">
        <v>3</v>
      </c>
      <c r="D805">
        <v>83</v>
      </c>
      <c r="E805">
        <v>7.95</v>
      </c>
    </row>
    <row r="806" spans="1:6" x14ac:dyDescent="0.2">
      <c r="A806" t="s">
        <v>22</v>
      </c>
      <c r="B806" t="s">
        <v>1</v>
      </c>
      <c r="C806">
        <v>3</v>
      </c>
      <c r="D806">
        <v>52</v>
      </c>
      <c r="E806">
        <v>1.43</v>
      </c>
    </row>
    <row r="807" spans="1:6" x14ac:dyDescent="0.2">
      <c r="A807" t="s">
        <v>22</v>
      </c>
      <c r="B807" t="s">
        <v>3</v>
      </c>
      <c r="C807">
        <v>3</v>
      </c>
      <c r="D807">
        <v>29</v>
      </c>
      <c r="E807">
        <v>1.2</v>
      </c>
      <c r="F807">
        <v>55</v>
      </c>
    </row>
    <row r="808" spans="1:6" x14ac:dyDescent="0.2">
      <c r="A808" t="s">
        <v>22</v>
      </c>
      <c r="B808" t="s">
        <v>3</v>
      </c>
      <c r="C808">
        <v>3</v>
      </c>
      <c r="D808">
        <v>79</v>
      </c>
      <c r="E808">
        <v>13.46</v>
      </c>
      <c r="F808">
        <v>132</v>
      </c>
    </row>
    <row r="809" spans="1:6" x14ac:dyDescent="0.2">
      <c r="A809" t="s">
        <v>22</v>
      </c>
      <c r="B809" t="s">
        <v>3</v>
      </c>
      <c r="C809">
        <v>3</v>
      </c>
      <c r="D809">
        <v>68</v>
      </c>
      <c r="E809">
        <v>11.71</v>
      </c>
      <c r="F809">
        <v>118</v>
      </c>
    </row>
    <row r="810" spans="1:6" x14ac:dyDescent="0.2">
      <c r="A810" t="s">
        <v>22</v>
      </c>
      <c r="B810" t="s">
        <v>3</v>
      </c>
      <c r="C810">
        <v>3</v>
      </c>
      <c r="D810">
        <v>81</v>
      </c>
      <c r="E810">
        <v>14.9</v>
      </c>
      <c r="F810">
        <v>130</v>
      </c>
    </row>
    <row r="811" spans="1:6" x14ac:dyDescent="0.2">
      <c r="A811" t="s">
        <v>22</v>
      </c>
      <c r="B811" t="s">
        <v>3</v>
      </c>
      <c r="C811">
        <v>3</v>
      </c>
      <c r="D811">
        <v>79</v>
      </c>
      <c r="E811">
        <v>12.75</v>
      </c>
      <c r="F811">
        <v>121</v>
      </c>
    </row>
    <row r="812" spans="1:6" x14ac:dyDescent="0.2">
      <c r="A812" t="s">
        <v>22</v>
      </c>
      <c r="B812" t="s">
        <v>3</v>
      </c>
      <c r="C812">
        <v>3</v>
      </c>
      <c r="D812">
        <v>79</v>
      </c>
      <c r="E812">
        <v>13.22</v>
      </c>
      <c r="F812">
        <v>132</v>
      </c>
    </row>
    <row r="813" spans="1:6" x14ac:dyDescent="0.2">
      <c r="A813" t="s">
        <v>22</v>
      </c>
      <c r="B813" t="s">
        <v>3</v>
      </c>
      <c r="C813">
        <v>3</v>
      </c>
      <c r="D813">
        <v>79</v>
      </c>
      <c r="E813">
        <v>11.93</v>
      </c>
      <c r="F813">
        <v>129</v>
      </c>
    </row>
    <row r="814" spans="1:6" x14ac:dyDescent="0.2">
      <c r="A814" t="s">
        <v>22</v>
      </c>
      <c r="B814" t="s">
        <v>3</v>
      </c>
      <c r="C814">
        <v>3</v>
      </c>
      <c r="D814">
        <v>69</v>
      </c>
      <c r="E814">
        <v>9.0500000000000007</v>
      </c>
      <c r="F814">
        <v>107</v>
      </c>
    </row>
    <row r="815" spans="1:6" x14ac:dyDescent="0.2">
      <c r="A815" t="s">
        <v>22</v>
      </c>
      <c r="B815" t="s">
        <v>3</v>
      </c>
      <c r="C815">
        <v>3</v>
      </c>
      <c r="D815">
        <v>62</v>
      </c>
      <c r="E815">
        <v>7.79</v>
      </c>
      <c r="F815">
        <v>103</v>
      </c>
    </row>
    <row r="816" spans="1:6" x14ac:dyDescent="0.2">
      <c r="A816" t="s">
        <v>22</v>
      </c>
      <c r="B816" t="s">
        <v>3</v>
      </c>
      <c r="C816">
        <v>3</v>
      </c>
      <c r="D816">
        <v>55</v>
      </c>
      <c r="E816">
        <v>5.71</v>
      </c>
      <c r="F816">
        <v>98</v>
      </c>
    </row>
    <row r="817" spans="1:6" x14ac:dyDescent="0.2">
      <c r="A817" t="s">
        <v>22</v>
      </c>
      <c r="B817" t="s">
        <v>3</v>
      </c>
      <c r="C817">
        <v>3</v>
      </c>
      <c r="D817">
        <v>58</v>
      </c>
      <c r="E817">
        <v>7.22</v>
      </c>
      <c r="F817">
        <v>105</v>
      </c>
    </row>
    <row r="818" spans="1:6" x14ac:dyDescent="0.2">
      <c r="A818" t="s">
        <v>22</v>
      </c>
      <c r="B818" t="s">
        <v>3</v>
      </c>
      <c r="C818">
        <v>3</v>
      </c>
      <c r="D818">
        <v>47</v>
      </c>
      <c r="E818">
        <v>3.19</v>
      </c>
      <c r="F818">
        <v>70</v>
      </c>
    </row>
    <row r="819" spans="1:6" x14ac:dyDescent="0.2">
      <c r="A819" t="s">
        <v>22</v>
      </c>
      <c r="B819" t="s">
        <v>3</v>
      </c>
      <c r="C819">
        <v>3</v>
      </c>
      <c r="D819">
        <v>60</v>
      </c>
      <c r="E819">
        <v>7.27</v>
      </c>
      <c r="F819">
        <v>107</v>
      </c>
    </row>
    <row r="820" spans="1:6" x14ac:dyDescent="0.2">
      <c r="A820" t="s">
        <v>22</v>
      </c>
      <c r="B820" t="s">
        <v>3</v>
      </c>
      <c r="C820">
        <v>3</v>
      </c>
      <c r="D820">
        <v>45</v>
      </c>
      <c r="E820">
        <v>2.88</v>
      </c>
      <c r="F820">
        <v>78</v>
      </c>
    </row>
    <row r="821" spans="1:6" x14ac:dyDescent="0.2">
      <c r="A821" t="s">
        <v>22</v>
      </c>
      <c r="B821" t="s">
        <v>3</v>
      </c>
      <c r="C821">
        <v>3</v>
      </c>
      <c r="D821">
        <v>59</v>
      </c>
      <c r="E821">
        <v>6.43</v>
      </c>
      <c r="F821">
        <v>105</v>
      </c>
    </row>
    <row r="822" spans="1:6" x14ac:dyDescent="0.2">
      <c r="A822" t="s">
        <v>22</v>
      </c>
      <c r="B822" t="s">
        <v>3</v>
      </c>
      <c r="C822">
        <v>3</v>
      </c>
      <c r="D822">
        <v>59</v>
      </c>
      <c r="E822">
        <v>6.73</v>
      </c>
      <c r="F822">
        <v>105</v>
      </c>
    </row>
    <row r="823" spans="1:6" x14ac:dyDescent="0.2">
      <c r="A823" t="s">
        <v>22</v>
      </c>
      <c r="B823" t="s">
        <v>3</v>
      </c>
      <c r="C823">
        <v>3</v>
      </c>
      <c r="D823">
        <v>34</v>
      </c>
      <c r="E823">
        <v>1.37</v>
      </c>
      <c r="F823">
        <v>62</v>
      </c>
    </row>
    <row r="824" spans="1:6" x14ac:dyDescent="0.2">
      <c r="A824" t="s">
        <v>22</v>
      </c>
      <c r="B824" t="s">
        <v>3</v>
      </c>
      <c r="C824">
        <v>3</v>
      </c>
      <c r="D824">
        <v>37</v>
      </c>
      <c r="E824">
        <v>1.73</v>
      </c>
      <c r="F824">
        <v>65</v>
      </c>
    </row>
    <row r="825" spans="1:6" x14ac:dyDescent="0.2">
      <c r="A825" t="s">
        <v>22</v>
      </c>
      <c r="B825" t="s">
        <v>0</v>
      </c>
      <c r="C825">
        <v>3</v>
      </c>
      <c r="D825">
        <v>196</v>
      </c>
      <c r="E825">
        <v>72.59</v>
      </c>
      <c r="F825" t="s">
        <v>28</v>
      </c>
    </row>
    <row r="826" spans="1:6" x14ac:dyDescent="0.2">
      <c r="A826" t="s">
        <v>22</v>
      </c>
      <c r="B826" t="s">
        <v>2</v>
      </c>
      <c r="C826">
        <v>3</v>
      </c>
      <c r="D826">
        <v>42</v>
      </c>
      <c r="E826">
        <v>0.56000000000000005</v>
      </c>
    </row>
    <row r="827" spans="1:6" x14ac:dyDescent="0.2">
      <c r="A827" t="s">
        <v>22</v>
      </c>
      <c r="B827" t="s">
        <v>1</v>
      </c>
      <c r="C827">
        <v>3</v>
      </c>
      <c r="D827">
        <v>74</v>
      </c>
      <c r="E827">
        <v>4.6100000000000003</v>
      </c>
    </row>
    <row r="828" spans="1:6" x14ac:dyDescent="0.2">
      <c r="A828" t="s">
        <v>22</v>
      </c>
      <c r="B828" t="s">
        <v>1</v>
      </c>
      <c r="C828">
        <v>3</v>
      </c>
      <c r="D828">
        <v>78</v>
      </c>
      <c r="E828">
        <v>5.81</v>
      </c>
    </row>
    <row r="829" spans="1:6" x14ac:dyDescent="0.2">
      <c r="A829" t="s">
        <v>22</v>
      </c>
      <c r="B829" t="s">
        <v>2</v>
      </c>
      <c r="C829">
        <v>3</v>
      </c>
      <c r="D829">
        <v>42</v>
      </c>
      <c r="E829">
        <v>0.69</v>
      </c>
    </row>
    <row r="830" spans="1:6" x14ac:dyDescent="0.2">
      <c r="A830" t="s">
        <v>22</v>
      </c>
      <c r="B830" t="s">
        <v>1</v>
      </c>
      <c r="C830">
        <v>3</v>
      </c>
      <c r="D830">
        <v>86</v>
      </c>
      <c r="E830">
        <v>8.0399999999999991</v>
      </c>
    </row>
    <row r="831" spans="1:6" x14ac:dyDescent="0.2">
      <c r="A831" t="s">
        <v>22</v>
      </c>
      <c r="B831" t="s">
        <v>1</v>
      </c>
      <c r="C831">
        <v>3</v>
      </c>
      <c r="D831">
        <v>87</v>
      </c>
      <c r="E831">
        <v>9.73</v>
      </c>
    </row>
    <row r="832" spans="1:6" x14ac:dyDescent="0.2">
      <c r="A832" t="s">
        <v>22</v>
      </c>
      <c r="B832" t="s">
        <v>0</v>
      </c>
      <c r="C832">
        <v>3</v>
      </c>
      <c r="D832">
        <v>78</v>
      </c>
      <c r="E832">
        <v>4.57</v>
      </c>
    </row>
    <row r="833" spans="1:9" x14ac:dyDescent="0.2">
      <c r="A833" t="s">
        <v>22</v>
      </c>
      <c r="B833" t="s">
        <v>2</v>
      </c>
      <c r="C833">
        <v>3</v>
      </c>
      <c r="D833">
        <v>42</v>
      </c>
      <c r="E833">
        <v>0.7</v>
      </c>
    </row>
    <row r="834" spans="1:9" x14ac:dyDescent="0.2">
      <c r="A834" t="s">
        <v>22</v>
      </c>
      <c r="B834" t="s">
        <v>2</v>
      </c>
      <c r="C834">
        <v>3</v>
      </c>
      <c r="D834">
        <v>62</v>
      </c>
      <c r="E834">
        <v>1.99</v>
      </c>
    </row>
    <row r="835" spans="1:9" x14ac:dyDescent="0.2">
      <c r="A835" t="s">
        <v>22</v>
      </c>
      <c r="B835" t="s">
        <v>1</v>
      </c>
      <c r="C835">
        <v>3</v>
      </c>
      <c r="D835">
        <v>73</v>
      </c>
      <c r="E835">
        <v>4.63</v>
      </c>
    </row>
    <row r="836" spans="1:9" x14ac:dyDescent="0.2">
      <c r="A836" t="s">
        <v>22</v>
      </c>
      <c r="B836" t="s">
        <v>1</v>
      </c>
      <c r="C836">
        <v>3</v>
      </c>
      <c r="D836">
        <v>54</v>
      </c>
      <c r="E836">
        <v>1.5</v>
      </c>
    </row>
    <row r="837" spans="1:9" x14ac:dyDescent="0.2">
      <c r="A837" t="s">
        <v>22</v>
      </c>
      <c r="B837" t="s">
        <v>2</v>
      </c>
      <c r="C837">
        <v>3</v>
      </c>
      <c r="D837">
        <v>41</v>
      </c>
      <c r="E837">
        <v>0.69</v>
      </c>
    </row>
    <row r="838" spans="1:9" x14ac:dyDescent="0.2">
      <c r="A838" t="s">
        <v>22</v>
      </c>
      <c r="B838" t="s">
        <v>2</v>
      </c>
      <c r="C838">
        <v>3</v>
      </c>
      <c r="D838">
        <v>39</v>
      </c>
      <c r="E838">
        <v>0.66</v>
      </c>
    </row>
    <row r="839" spans="1:9" x14ac:dyDescent="0.2">
      <c r="A839" t="s">
        <v>22</v>
      </c>
      <c r="B839" t="s">
        <v>0</v>
      </c>
      <c r="C839">
        <v>3</v>
      </c>
      <c r="D839">
        <v>72</v>
      </c>
      <c r="E839">
        <v>3.09</v>
      </c>
    </row>
    <row r="840" spans="1:9" x14ac:dyDescent="0.2">
      <c r="A840" t="s">
        <v>22</v>
      </c>
      <c r="B840" t="s">
        <v>2</v>
      </c>
      <c r="C840">
        <v>3</v>
      </c>
      <c r="D840">
        <v>57</v>
      </c>
      <c r="E840">
        <v>1.51</v>
      </c>
    </row>
    <row r="841" spans="1:9" x14ac:dyDescent="0.2">
      <c r="A841" t="s">
        <v>22</v>
      </c>
      <c r="B841" t="s">
        <v>2</v>
      </c>
      <c r="C841">
        <v>3</v>
      </c>
      <c r="D841">
        <v>63</v>
      </c>
      <c r="E841">
        <v>2.68</v>
      </c>
    </row>
    <row r="842" spans="1:9" x14ac:dyDescent="0.2">
      <c r="A842" t="s">
        <v>22</v>
      </c>
      <c r="B842" t="s">
        <v>1</v>
      </c>
      <c r="C842">
        <v>3</v>
      </c>
      <c r="D842">
        <v>60</v>
      </c>
      <c r="E842">
        <v>2.2400000000000002</v>
      </c>
    </row>
    <row r="843" spans="1:9" x14ac:dyDescent="0.2">
      <c r="A843" t="s">
        <v>22</v>
      </c>
      <c r="B843" t="s">
        <v>1</v>
      </c>
      <c r="C843">
        <v>3</v>
      </c>
      <c r="D843">
        <v>65</v>
      </c>
      <c r="E843">
        <v>2.7</v>
      </c>
    </row>
    <row r="844" spans="1:9" x14ac:dyDescent="0.2">
      <c r="A844" t="s">
        <v>22</v>
      </c>
      <c r="B844" t="s">
        <v>1</v>
      </c>
      <c r="C844">
        <v>3</v>
      </c>
      <c r="D844">
        <v>54</v>
      </c>
      <c r="E844">
        <v>1.73</v>
      </c>
    </row>
    <row r="845" spans="1:9" x14ac:dyDescent="0.2">
      <c r="A845" t="s">
        <v>22</v>
      </c>
      <c r="B845" t="s">
        <v>0</v>
      </c>
      <c r="C845">
        <v>3</v>
      </c>
      <c r="D845">
        <v>66</v>
      </c>
      <c r="E845">
        <v>2.62</v>
      </c>
    </row>
    <row r="846" spans="1:9" x14ac:dyDescent="0.2">
      <c r="A846" t="s">
        <v>22</v>
      </c>
      <c r="B846" t="s">
        <v>1</v>
      </c>
      <c r="C846">
        <v>3</v>
      </c>
      <c r="D846">
        <v>49</v>
      </c>
      <c r="E846">
        <v>1.51</v>
      </c>
      <c r="I846" t="s">
        <v>56</v>
      </c>
    </row>
    <row r="847" spans="1:9" x14ac:dyDescent="0.2">
      <c r="A847" t="s">
        <v>22</v>
      </c>
      <c r="B847" t="s">
        <v>1</v>
      </c>
      <c r="C847">
        <v>3</v>
      </c>
      <c r="D847">
        <v>51</v>
      </c>
      <c r="E847">
        <v>1.34</v>
      </c>
    </row>
    <row r="848" spans="1:9" x14ac:dyDescent="0.2">
      <c r="A848" t="s">
        <v>22</v>
      </c>
      <c r="B848" t="s">
        <v>1</v>
      </c>
      <c r="C848">
        <v>3</v>
      </c>
      <c r="D848">
        <v>72</v>
      </c>
      <c r="E848">
        <v>3.7</v>
      </c>
    </row>
    <row r="849" spans="1:6" x14ac:dyDescent="0.2">
      <c r="A849" t="s">
        <v>22</v>
      </c>
      <c r="B849" t="s">
        <v>1</v>
      </c>
      <c r="C849">
        <v>3</v>
      </c>
      <c r="D849">
        <v>47</v>
      </c>
      <c r="E849">
        <v>1.07</v>
      </c>
    </row>
    <row r="850" spans="1:6" x14ac:dyDescent="0.2">
      <c r="A850" t="s">
        <v>22</v>
      </c>
      <c r="B850" t="s">
        <v>1</v>
      </c>
      <c r="C850">
        <v>3</v>
      </c>
      <c r="D850">
        <v>49</v>
      </c>
      <c r="E850">
        <v>2.16</v>
      </c>
    </row>
    <row r="851" spans="1:6" x14ac:dyDescent="0.2">
      <c r="A851" t="s">
        <v>22</v>
      </c>
      <c r="B851" t="s">
        <v>3</v>
      </c>
      <c r="C851">
        <v>3</v>
      </c>
      <c r="D851">
        <v>49</v>
      </c>
      <c r="E851">
        <v>4.5599999999999996</v>
      </c>
      <c r="F851">
        <v>88</v>
      </c>
    </row>
    <row r="852" spans="1:6" x14ac:dyDescent="0.2">
      <c r="A852" t="s">
        <v>22</v>
      </c>
      <c r="B852" t="s">
        <v>3</v>
      </c>
      <c r="C852">
        <v>3</v>
      </c>
      <c r="D852">
        <v>33</v>
      </c>
      <c r="E852">
        <v>1.35</v>
      </c>
      <c r="F852">
        <v>58</v>
      </c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83"/>
  <sheetViews>
    <sheetView topLeftCell="A61" workbookViewId="0">
      <selection activeCell="M62" sqref="M62"/>
    </sheetView>
  </sheetViews>
  <sheetFormatPr baseColWidth="10" defaultColWidth="11" defaultRowHeight="16" x14ac:dyDescent="0.2"/>
  <cols>
    <col min="19" max="20" width="11.83203125" bestFit="1" customWidth="1"/>
  </cols>
  <sheetData>
    <row r="2" spans="3:20" x14ac:dyDescent="0.2">
      <c r="C2" t="str">
        <f>Sheet1!K4</f>
        <v>DS</v>
      </c>
      <c r="D2">
        <f>Sheet1!L4</f>
        <v>416</v>
      </c>
    </row>
    <row r="3" spans="3:20" x14ac:dyDescent="0.2">
      <c r="C3" t="str">
        <f>Sheet1!K5</f>
        <v>ct</v>
      </c>
      <c r="D3">
        <f>Sheet1!L5</f>
        <v>106</v>
      </c>
    </row>
    <row r="4" spans="3:20" x14ac:dyDescent="0.2">
      <c r="C4">
        <f>Sheet1!K6</f>
        <v>1</v>
      </c>
      <c r="D4">
        <f>Sheet1!L6</f>
        <v>78</v>
      </c>
      <c r="G4" t="s">
        <v>32</v>
      </c>
    </row>
    <row r="5" spans="3:20" x14ac:dyDescent="0.2">
      <c r="C5">
        <f>Sheet1!K7</f>
        <v>2</v>
      </c>
      <c r="D5">
        <f>Sheet1!L7</f>
        <v>14</v>
      </c>
      <c r="G5" t="s">
        <v>23</v>
      </c>
    </row>
    <row r="6" spans="3:20" x14ac:dyDescent="0.2">
      <c r="C6">
        <f>Sheet1!K8</f>
        <v>3</v>
      </c>
      <c r="D6">
        <f>Sheet1!L8</f>
        <v>14</v>
      </c>
      <c r="G6" t="s">
        <v>5</v>
      </c>
      <c r="H6" t="s">
        <v>34</v>
      </c>
      <c r="I6" t="s">
        <v>33</v>
      </c>
    </row>
    <row r="7" spans="3:20" x14ac:dyDescent="0.2">
      <c r="C7" t="str">
        <f>Sheet1!K9</f>
        <v>dc</v>
      </c>
      <c r="D7">
        <f>Sheet1!L9</f>
        <v>67</v>
      </c>
      <c r="G7">
        <v>0</v>
      </c>
    </row>
    <row r="8" spans="3:20" x14ac:dyDescent="0.2">
      <c r="C8">
        <f>Sheet1!K10</f>
        <v>1</v>
      </c>
      <c r="D8">
        <f>Sheet1!L10</f>
        <v>31</v>
      </c>
      <c r="G8">
        <v>1</v>
      </c>
      <c r="H8">
        <v>78</v>
      </c>
      <c r="I8">
        <f>H7</f>
        <v>0</v>
      </c>
      <c r="S8">
        <v>2017</v>
      </c>
      <c r="T8">
        <v>2018</v>
      </c>
    </row>
    <row r="9" spans="3:20" x14ac:dyDescent="0.2">
      <c r="C9">
        <f>Sheet1!K11</f>
        <v>2</v>
      </c>
      <c r="D9">
        <f>Sheet1!L11</f>
        <v>22</v>
      </c>
      <c r="G9">
        <v>2</v>
      </c>
      <c r="H9">
        <v>14</v>
      </c>
      <c r="I9">
        <f>I8+H8</f>
        <v>78</v>
      </c>
      <c r="R9" t="s">
        <v>38</v>
      </c>
      <c r="T9">
        <v>106</v>
      </c>
    </row>
    <row r="10" spans="3:20" x14ac:dyDescent="0.2">
      <c r="C10">
        <f>Sheet1!K12</f>
        <v>3</v>
      </c>
      <c r="D10">
        <f>Sheet1!L12</f>
        <v>14</v>
      </c>
      <c r="G10">
        <v>3</v>
      </c>
      <c r="H10">
        <v>14</v>
      </c>
      <c r="I10">
        <f>I9+H9</f>
        <v>92</v>
      </c>
      <c r="R10" t="s">
        <v>39</v>
      </c>
      <c r="T10">
        <v>92</v>
      </c>
    </row>
    <row r="11" spans="3:20" x14ac:dyDescent="0.2">
      <c r="C11" t="str">
        <f>Sheet1!K13</f>
        <v>sc</v>
      </c>
      <c r="D11">
        <f>Sheet1!L13</f>
        <v>125</v>
      </c>
      <c r="G11" s="7">
        <v>4</v>
      </c>
      <c r="H11" s="7">
        <v>0</v>
      </c>
      <c r="I11" s="7">
        <f>J12</f>
        <v>105</v>
      </c>
      <c r="J11" t="s">
        <v>35</v>
      </c>
    </row>
    <row r="12" spans="3:20" x14ac:dyDescent="0.2">
      <c r="C12">
        <f>Sheet1!K14</f>
        <v>1</v>
      </c>
      <c r="D12">
        <f>Sheet1!L14</f>
        <v>67</v>
      </c>
      <c r="J12" s="8">
        <v>105</v>
      </c>
    </row>
    <row r="13" spans="3:20" x14ac:dyDescent="0.2">
      <c r="C13">
        <f>Sheet1!K15</f>
        <v>2</v>
      </c>
      <c r="D13">
        <f>Sheet1!L15</f>
        <v>31</v>
      </c>
      <c r="G13" t="s">
        <v>36</v>
      </c>
      <c r="I13">
        <f>(-0.7379*J12)+(77.149)</f>
        <v>-0.33050000000000068</v>
      </c>
    </row>
    <row r="14" spans="3:20" x14ac:dyDescent="0.2">
      <c r="C14">
        <f>Sheet1!K16</f>
        <v>3</v>
      </c>
      <c r="D14">
        <f>Sheet1!L16</f>
        <v>27</v>
      </c>
    </row>
    <row r="15" spans="3:20" x14ac:dyDescent="0.2">
      <c r="C15" t="str">
        <f>Sheet1!K17</f>
        <v>yoy</v>
      </c>
      <c r="D15">
        <f>Sheet1!L17</f>
        <v>118</v>
      </c>
    </row>
    <row r="16" spans="3:20" x14ac:dyDescent="0.2">
      <c r="C16">
        <f>Sheet1!K18</f>
        <v>1</v>
      </c>
      <c r="D16">
        <f>Sheet1!L18</f>
        <v>85</v>
      </c>
    </row>
    <row r="17" spans="3:22" x14ac:dyDescent="0.2">
      <c r="C17">
        <f>Sheet1!K19</f>
        <v>2</v>
      </c>
      <c r="D17">
        <f>Sheet1!L19</f>
        <v>21</v>
      </c>
      <c r="G17" t="s">
        <v>37</v>
      </c>
    </row>
    <row r="18" spans="3:22" x14ac:dyDescent="0.2">
      <c r="C18">
        <f>Sheet1!K20</f>
        <v>3</v>
      </c>
      <c r="D18">
        <f>Sheet1!L20</f>
        <v>12</v>
      </c>
      <c r="G18" t="s">
        <v>5</v>
      </c>
      <c r="H18" t="s">
        <v>34</v>
      </c>
      <c r="I18" t="s">
        <v>33</v>
      </c>
    </row>
    <row r="19" spans="3:22" x14ac:dyDescent="0.2">
      <c r="C19" t="str">
        <f>Sheet1!K21</f>
        <v>UP</v>
      </c>
      <c r="D19">
        <f>Sheet1!L21</f>
        <v>435</v>
      </c>
      <c r="G19">
        <v>0</v>
      </c>
      <c r="R19">
        <v>2017</v>
      </c>
    </row>
    <row r="20" spans="3:22" ht="32" x14ac:dyDescent="0.2">
      <c r="C20" t="str">
        <f>Sheet1!K22</f>
        <v>ct</v>
      </c>
      <c r="D20">
        <f>Sheet1!L22</f>
        <v>76</v>
      </c>
      <c r="G20">
        <v>1</v>
      </c>
      <c r="H20">
        <v>51</v>
      </c>
      <c r="I20">
        <f>H19</f>
        <v>0</v>
      </c>
      <c r="R20" s="9" t="s">
        <v>40</v>
      </c>
      <c r="S20" s="9" t="s">
        <v>0</v>
      </c>
      <c r="T20" s="9" t="s">
        <v>2</v>
      </c>
      <c r="U20" s="9" t="s">
        <v>3</v>
      </c>
      <c r="V20" s="9" t="s">
        <v>1</v>
      </c>
    </row>
    <row r="21" spans="3:22" x14ac:dyDescent="0.2">
      <c r="C21">
        <f>Sheet1!K23</f>
        <v>1</v>
      </c>
      <c r="D21">
        <f>Sheet1!L23</f>
        <v>51</v>
      </c>
      <c r="G21">
        <v>2</v>
      </c>
      <c r="H21">
        <v>21</v>
      </c>
      <c r="I21">
        <f>I20+H20</f>
        <v>51</v>
      </c>
      <c r="R21" s="9" t="s">
        <v>22</v>
      </c>
      <c r="S21" s="9">
        <v>31</v>
      </c>
      <c r="T21" s="9">
        <v>50</v>
      </c>
      <c r="U21" s="9">
        <v>95</v>
      </c>
      <c r="V21" s="9">
        <v>270</v>
      </c>
    </row>
    <row r="22" spans="3:22" x14ac:dyDescent="0.2">
      <c r="C22">
        <f>Sheet1!K24</f>
        <v>2</v>
      </c>
      <c r="D22">
        <f>Sheet1!L24</f>
        <v>21</v>
      </c>
      <c r="G22">
        <v>3</v>
      </c>
      <c r="H22">
        <v>12</v>
      </c>
      <c r="I22">
        <f>I21+H21</f>
        <v>72</v>
      </c>
      <c r="R22" s="9" t="s">
        <v>23</v>
      </c>
      <c r="S22" s="9">
        <v>48</v>
      </c>
      <c r="T22" s="9">
        <v>30</v>
      </c>
      <c r="U22" s="9">
        <v>67</v>
      </c>
      <c r="V22" s="9">
        <v>138</v>
      </c>
    </row>
    <row r="23" spans="3:22" x14ac:dyDescent="0.2">
      <c r="C23">
        <f>Sheet1!K25</f>
        <v>3</v>
      </c>
      <c r="D23">
        <f>Sheet1!L25</f>
        <v>4</v>
      </c>
      <c r="G23" s="7">
        <v>4</v>
      </c>
      <c r="H23" s="7">
        <v>0</v>
      </c>
      <c r="I23" s="7">
        <f>J24</f>
        <v>92</v>
      </c>
      <c r="J23" t="s">
        <v>35</v>
      </c>
    </row>
    <row r="24" spans="3:22" x14ac:dyDescent="0.2">
      <c r="C24" t="str">
        <f>Sheet1!K26</f>
        <v>dc</v>
      </c>
      <c r="D24">
        <f>Sheet1!L26</f>
        <v>71</v>
      </c>
      <c r="J24" s="8">
        <v>92</v>
      </c>
    </row>
    <row r="25" spans="3:22" x14ac:dyDescent="0.2">
      <c r="C25">
        <f>Sheet1!K27</f>
        <v>1</v>
      </c>
      <c r="D25">
        <f>Sheet1!L27</f>
        <v>28</v>
      </c>
      <c r="G25" t="s">
        <v>36</v>
      </c>
      <c r="I25">
        <f>(-0.5503*J24)+50.563</f>
        <v>-6.4599999999998658E-2</v>
      </c>
      <c r="R25">
        <v>2018</v>
      </c>
    </row>
    <row r="26" spans="3:22" ht="32" x14ac:dyDescent="0.2">
      <c r="C26">
        <f>Sheet1!K28</f>
        <v>2</v>
      </c>
      <c r="D26">
        <f>Sheet1!L28</f>
        <v>23</v>
      </c>
      <c r="R26" s="9" t="s">
        <v>40</v>
      </c>
      <c r="S26" s="9" t="s">
        <v>0</v>
      </c>
      <c r="T26" s="9" t="s">
        <v>2</v>
      </c>
      <c r="U26" s="9" t="s">
        <v>3</v>
      </c>
      <c r="V26" s="9" t="s">
        <v>1</v>
      </c>
    </row>
    <row r="27" spans="3:22" x14ac:dyDescent="0.2">
      <c r="C27">
        <f>Sheet1!K29</f>
        <v>3</v>
      </c>
      <c r="D27">
        <f>Sheet1!L29</f>
        <v>20</v>
      </c>
      <c r="R27" s="9" t="s">
        <v>22</v>
      </c>
      <c r="S27" s="9">
        <v>92</v>
      </c>
      <c r="T27" s="9">
        <v>117</v>
      </c>
      <c r="U27" s="9"/>
      <c r="V27" s="9"/>
    </row>
    <row r="28" spans="3:22" x14ac:dyDescent="0.2">
      <c r="C28" t="str">
        <f>Sheet1!K30</f>
        <v>dc-diff species</v>
      </c>
      <c r="D28">
        <f>Sheet1!L30</f>
        <v>1</v>
      </c>
      <c r="R28" s="9" t="s">
        <v>23</v>
      </c>
      <c r="S28" s="9">
        <v>106</v>
      </c>
      <c r="T28" s="9">
        <v>120</v>
      </c>
      <c r="U28" s="9"/>
      <c r="V28" s="9"/>
    </row>
    <row r="29" spans="3:22" x14ac:dyDescent="0.2">
      <c r="C29">
        <f>Sheet1!K31</f>
        <v>1</v>
      </c>
      <c r="D29">
        <f>Sheet1!L31</f>
        <v>1</v>
      </c>
    </row>
    <row r="30" spans="3:22" x14ac:dyDescent="0.2">
      <c r="C30" t="str">
        <f>Sheet1!K32</f>
        <v>sc</v>
      </c>
      <c r="D30">
        <f>Sheet1!L32</f>
        <v>175</v>
      </c>
    </row>
    <row r="31" spans="3:22" x14ac:dyDescent="0.2">
      <c r="C31">
        <f>Sheet1!K33</f>
        <v>1</v>
      </c>
      <c r="D31">
        <f>Sheet1!L33</f>
        <v>83</v>
      </c>
      <c r="G31" t="s">
        <v>41</v>
      </c>
    </row>
    <row r="32" spans="3:22" x14ac:dyDescent="0.2">
      <c r="C32">
        <f>Sheet1!K34</f>
        <v>2</v>
      </c>
      <c r="D32">
        <f>Sheet1!L34</f>
        <v>61</v>
      </c>
      <c r="G32" t="s">
        <v>23</v>
      </c>
    </row>
    <row r="33" spans="3:22" x14ac:dyDescent="0.2">
      <c r="C33">
        <f>Sheet1!K35</f>
        <v>3</v>
      </c>
      <c r="D33">
        <f>Sheet1!L35</f>
        <v>31</v>
      </c>
      <c r="G33" t="s">
        <v>5</v>
      </c>
      <c r="H33" t="s">
        <v>34</v>
      </c>
      <c r="I33" t="s">
        <v>33</v>
      </c>
      <c r="R33" t="s">
        <v>42</v>
      </c>
    </row>
    <row r="34" spans="3:22" ht="32" x14ac:dyDescent="0.2">
      <c r="C34" t="str">
        <f>Sheet1!K36</f>
        <v>yoy</v>
      </c>
      <c r="D34">
        <f>Sheet1!L36</f>
        <v>112</v>
      </c>
      <c r="G34">
        <v>0</v>
      </c>
      <c r="R34" s="9" t="s">
        <v>40</v>
      </c>
      <c r="S34" s="9" t="s">
        <v>0</v>
      </c>
      <c r="T34" s="9" t="s">
        <v>2</v>
      </c>
      <c r="U34" s="9" t="s">
        <v>3</v>
      </c>
      <c r="V34" s="9" t="s">
        <v>1</v>
      </c>
    </row>
    <row r="35" spans="3:22" x14ac:dyDescent="0.2">
      <c r="C35">
        <f>Sheet1!K37</f>
        <v>1</v>
      </c>
      <c r="D35">
        <f>Sheet1!L37</f>
        <v>75</v>
      </c>
      <c r="G35">
        <v>1</v>
      </c>
      <c r="H35">
        <v>85</v>
      </c>
      <c r="I35">
        <f>H34</f>
        <v>0</v>
      </c>
      <c r="R35" s="9">
        <v>2017</v>
      </c>
      <c r="S35" s="9">
        <f>S22/S21</f>
        <v>1.5483870967741935</v>
      </c>
      <c r="T35" s="9">
        <f>T22/T21</f>
        <v>0.6</v>
      </c>
      <c r="U35" s="9"/>
      <c r="V35" s="9"/>
    </row>
    <row r="36" spans="3:22" x14ac:dyDescent="0.2">
      <c r="C36">
        <f>Sheet1!K38</f>
        <v>2</v>
      </c>
      <c r="D36">
        <f>Sheet1!L38</f>
        <v>26</v>
      </c>
      <c r="G36">
        <v>2</v>
      </c>
      <c r="H36">
        <v>21</v>
      </c>
      <c r="I36">
        <f>I35+H35</f>
        <v>85</v>
      </c>
      <c r="R36" s="9">
        <v>2018</v>
      </c>
      <c r="S36" s="9">
        <f>S28/S27</f>
        <v>1.1521739130434783</v>
      </c>
      <c r="T36" s="9">
        <f>T28/T27</f>
        <v>1.0256410256410255</v>
      </c>
      <c r="U36" s="9"/>
      <c r="V36" s="9"/>
    </row>
    <row r="37" spans="3:22" x14ac:dyDescent="0.2">
      <c r="C37">
        <f>Sheet1!K39</f>
        <v>3</v>
      </c>
      <c r="D37">
        <f>Sheet1!L39</f>
        <v>11</v>
      </c>
      <c r="G37">
        <v>3</v>
      </c>
      <c r="H37">
        <v>12</v>
      </c>
      <c r="I37">
        <f>I36+H36</f>
        <v>106</v>
      </c>
    </row>
    <row r="38" spans="3:22" x14ac:dyDescent="0.2">
      <c r="C38" t="str">
        <f>Sheet1!K40</f>
        <v>Grand Total</v>
      </c>
      <c r="D38">
        <f>Sheet1!L40</f>
        <v>851</v>
      </c>
      <c r="G38" s="7">
        <v>4</v>
      </c>
      <c r="H38" s="7">
        <v>0</v>
      </c>
      <c r="I38" s="7">
        <f>J39</f>
        <v>120</v>
      </c>
      <c r="J38" t="s">
        <v>35</v>
      </c>
    </row>
    <row r="39" spans="3:22" x14ac:dyDescent="0.2">
      <c r="J39" s="8">
        <v>120</v>
      </c>
    </row>
    <row r="40" spans="3:22" x14ac:dyDescent="0.2">
      <c r="G40" t="s">
        <v>36</v>
      </c>
      <c r="I40">
        <f>(-0.7072*J39)+(84.357)</f>
        <v>-0.507000000000005</v>
      </c>
    </row>
    <row r="44" spans="3:22" x14ac:dyDescent="0.2">
      <c r="G44" t="s">
        <v>37</v>
      </c>
    </row>
    <row r="45" spans="3:22" x14ac:dyDescent="0.2">
      <c r="G45" t="s">
        <v>5</v>
      </c>
      <c r="H45" t="s">
        <v>34</v>
      </c>
      <c r="I45" t="s">
        <v>33</v>
      </c>
    </row>
    <row r="46" spans="3:22" x14ac:dyDescent="0.2">
      <c r="G46">
        <v>0</v>
      </c>
    </row>
    <row r="47" spans="3:22" x14ac:dyDescent="0.2">
      <c r="G47">
        <v>1</v>
      </c>
      <c r="H47">
        <v>75</v>
      </c>
      <c r="I47">
        <f>H46</f>
        <v>0</v>
      </c>
    </row>
    <row r="48" spans="3:22" x14ac:dyDescent="0.2">
      <c r="G48">
        <v>2</v>
      </c>
      <c r="H48">
        <v>26</v>
      </c>
      <c r="I48">
        <f>I47+H47</f>
        <v>75</v>
      </c>
    </row>
    <row r="49" spans="7:10" x14ac:dyDescent="0.2">
      <c r="G49">
        <v>3</v>
      </c>
      <c r="H49">
        <v>11</v>
      </c>
      <c r="I49">
        <f>I48+H48</f>
        <v>101</v>
      </c>
    </row>
    <row r="50" spans="7:10" x14ac:dyDescent="0.2">
      <c r="G50" s="7">
        <v>4</v>
      </c>
      <c r="H50" s="7">
        <v>0</v>
      </c>
      <c r="I50" s="7">
        <v>117</v>
      </c>
      <c r="J50" t="s">
        <v>35</v>
      </c>
    </row>
    <row r="51" spans="7:10" x14ac:dyDescent="0.2">
      <c r="J51" s="8">
        <v>117</v>
      </c>
    </row>
    <row r="52" spans="7:10" x14ac:dyDescent="0.2">
      <c r="G52" t="s">
        <v>36</v>
      </c>
      <c r="I52">
        <f>(-0.638*J51)+74.765</f>
        <v>0.11899999999999977</v>
      </c>
    </row>
    <row r="62" spans="7:10" x14ac:dyDescent="0.2">
      <c r="G62" t="s">
        <v>43</v>
      </c>
    </row>
    <row r="63" spans="7:10" x14ac:dyDescent="0.2">
      <c r="G63" t="s">
        <v>23</v>
      </c>
    </row>
    <row r="64" spans="7:10" x14ac:dyDescent="0.2">
      <c r="G64" t="s">
        <v>5</v>
      </c>
      <c r="H64" t="s">
        <v>34</v>
      </c>
      <c r="I64" t="s">
        <v>33</v>
      </c>
    </row>
    <row r="65" spans="7:10" x14ac:dyDescent="0.2">
      <c r="G65">
        <v>0</v>
      </c>
    </row>
    <row r="66" spans="7:10" x14ac:dyDescent="0.2">
      <c r="G66">
        <v>1</v>
      </c>
      <c r="H66">
        <v>67</v>
      </c>
      <c r="I66">
        <f>H65</f>
        <v>0</v>
      </c>
    </row>
    <row r="67" spans="7:10" x14ac:dyDescent="0.2">
      <c r="G67">
        <v>2</v>
      </c>
      <c r="H67">
        <v>31</v>
      </c>
      <c r="I67">
        <f>I66+H66</f>
        <v>67</v>
      </c>
    </row>
    <row r="68" spans="7:10" x14ac:dyDescent="0.2">
      <c r="G68">
        <v>3</v>
      </c>
      <c r="H68">
        <v>27</v>
      </c>
      <c r="I68">
        <f>I67+H67</f>
        <v>98</v>
      </c>
    </row>
    <row r="69" spans="7:10" x14ac:dyDescent="0.2">
      <c r="G69" s="7">
        <v>4</v>
      </c>
      <c r="H69" s="7">
        <v>0</v>
      </c>
      <c r="I69" s="7">
        <f>J70</f>
        <v>120</v>
      </c>
      <c r="J69" t="s">
        <v>35</v>
      </c>
    </row>
    <row r="70" spans="7:10" x14ac:dyDescent="0.2">
      <c r="J70" s="8">
        <v>120</v>
      </c>
    </row>
    <row r="71" spans="7:10" x14ac:dyDescent="0.2">
      <c r="G71" t="s">
        <v>36</v>
      </c>
      <c r="I71">
        <f>(-0.7072*J70)+(84.357)</f>
        <v>-0.507000000000005</v>
      </c>
    </row>
    <row r="75" spans="7:10" x14ac:dyDescent="0.2">
      <c r="G75" t="s">
        <v>37</v>
      </c>
    </row>
    <row r="76" spans="7:10" x14ac:dyDescent="0.2">
      <c r="G76" t="s">
        <v>5</v>
      </c>
      <c r="H76" t="s">
        <v>34</v>
      </c>
      <c r="I76" t="s">
        <v>33</v>
      </c>
    </row>
    <row r="77" spans="7:10" x14ac:dyDescent="0.2">
      <c r="G77">
        <v>0</v>
      </c>
    </row>
    <row r="78" spans="7:10" x14ac:dyDescent="0.2">
      <c r="G78">
        <v>1</v>
      </c>
      <c r="H78">
        <v>83</v>
      </c>
      <c r="I78">
        <f>H77</f>
        <v>0</v>
      </c>
    </row>
    <row r="79" spans="7:10" x14ac:dyDescent="0.2">
      <c r="G79">
        <v>2</v>
      </c>
      <c r="H79">
        <v>61</v>
      </c>
      <c r="I79">
        <f>I78+H78</f>
        <v>83</v>
      </c>
    </row>
    <row r="80" spans="7:10" x14ac:dyDescent="0.2">
      <c r="G80">
        <v>3</v>
      </c>
      <c r="H80">
        <v>31</v>
      </c>
      <c r="I80">
        <f>I79+H79</f>
        <v>144</v>
      </c>
    </row>
    <row r="81" spans="7:10" x14ac:dyDescent="0.2">
      <c r="G81" s="7">
        <v>4</v>
      </c>
      <c r="H81" s="7">
        <v>0</v>
      </c>
      <c r="I81" s="7">
        <v>117</v>
      </c>
      <c r="J81" t="s">
        <v>35</v>
      </c>
    </row>
    <row r="82" spans="7:10" x14ac:dyDescent="0.2">
      <c r="J82" s="8">
        <v>117</v>
      </c>
    </row>
    <row r="83" spans="7:10" x14ac:dyDescent="0.2">
      <c r="G83" t="s">
        <v>36</v>
      </c>
      <c r="I83">
        <f>(-0.638*J82)+74.765</f>
        <v>0.11899999999999977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2"/>
  <sheetViews>
    <sheetView topLeftCell="B1" workbookViewId="0">
      <selection activeCell="H216" sqref="H216"/>
    </sheetView>
  </sheetViews>
  <sheetFormatPr baseColWidth="10" defaultColWidth="11" defaultRowHeight="16" x14ac:dyDescent="0.2"/>
  <cols>
    <col min="3" max="3" width="15.33203125" customWidth="1"/>
    <col min="12" max="12" width="16.5" bestFit="1" customWidth="1"/>
    <col min="13" max="13" width="5.5" customWidth="1"/>
    <col min="20" max="20" width="2.83203125" customWidth="1"/>
  </cols>
  <sheetData>
    <row r="1" spans="1:22" x14ac:dyDescent="0.2">
      <c r="A1" t="s">
        <v>21</v>
      </c>
      <c r="B1" t="s">
        <v>4</v>
      </c>
      <c r="C1" t="s">
        <v>44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22" x14ac:dyDescent="0.2">
      <c r="A2" t="s">
        <v>23</v>
      </c>
      <c r="B2" t="s">
        <v>2</v>
      </c>
      <c r="C2" t="str">
        <f t="shared" ref="C2:C65" si="0">IF(B2="yoy","CT",IF(B2="ct","CT",IF(B2="sc","SC","SAL")))</f>
        <v>CT</v>
      </c>
      <c r="D2">
        <v>3</v>
      </c>
      <c r="E2">
        <v>30</v>
      </c>
      <c r="F2">
        <v>0.23</v>
      </c>
    </row>
    <row r="3" spans="1:22" x14ac:dyDescent="0.2">
      <c r="A3" t="s">
        <v>23</v>
      </c>
      <c r="B3" t="s">
        <v>2</v>
      </c>
      <c r="C3" t="str">
        <f t="shared" si="0"/>
        <v>CT</v>
      </c>
      <c r="D3">
        <v>1</v>
      </c>
      <c r="E3">
        <v>37</v>
      </c>
      <c r="F3">
        <v>0.52</v>
      </c>
      <c r="L3" s="3" t="s">
        <v>45</v>
      </c>
      <c r="M3" t="s">
        <v>46</v>
      </c>
    </row>
    <row r="4" spans="1:22" x14ac:dyDescent="0.2">
      <c r="A4" t="s">
        <v>23</v>
      </c>
      <c r="B4" t="s">
        <v>2</v>
      </c>
      <c r="C4" t="str">
        <f t="shared" si="0"/>
        <v>CT</v>
      </c>
      <c r="D4">
        <v>1</v>
      </c>
      <c r="E4">
        <v>37</v>
      </c>
      <c r="F4">
        <v>0.48</v>
      </c>
      <c r="L4" t="s">
        <v>46</v>
      </c>
      <c r="M4" s="2">
        <v>851</v>
      </c>
    </row>
    <row r="5" spans="1:22" x14ac:dyDescent="0.2">
      <c r="A5" t="s">
        <v>23</v>
      </c>
      <c r="B5" t="s">
        <v>2</v>
      </c>
      <c r="C5" t="str">
        <f t="shared" si="0"/>
        <v>CT</v>
      </c>
      <c r="D5">
        <v>2</v>
      </c>
      <c r="E5">
        <v>37</v>
      </c>
      <c r="F5">
        <v>0.46</v>
      </c>
      <c r="R5" t="s">
        <v>52</v>
      </c>
      <c r="U5" t="s">
        <v>54</v>
      </c>
    </row>
    <row r="6" spans="1:22" x14ac:dyDescent="0.2">
      <c r="A6" t="s">
        <v>23</v>
      </c>
      <c r="B6" t="s">
        <v>2</v>
      </c>
      <c r="C6" t="str">
        <f t="shared" si="0"/>
        <v>CT</v>
      </c>
      <c r="D6">
        <v>1</v>
      </c>
      <c r="E6">
        <v>38</v>
      </c>
      <c r="F6">
        <v>0.48</v>
      </c>
      <c r="M6" t="s">
        <v>23</v>
      </c>
      <c r="O6">
        <v>2017</v>
      </c>
      <c r="P6">
        <v>2018</v>
      </c>
      <c r="R6">
        <v>2017</v>
      </c>
      <c r="S6">
        <v>2018</v>
      </c>
      <c r="U6">
        <v>2017</v>
      </c>
      <c r="V6">
        <v>2018</v>
      </c>
    </row>
    <row r="7" spans="1:22" x14ac:dyDescent="0.2">
      <c r="A7" t="s">
        <v>23</v>
      </c>
      <c r="B7" t="s">
        <v>2</v>
      </c>
      <c r="C7" t="str">
        <f t="shared" si="0"/>
        <v>CT</v>
      </c>
      <c r="D7">
        <v>2</v>
      </c>
      <c r="E7">
        <v>38</v>
      </c>
      <c r="F7">
        <v>0.48</v>
      </c>
      <c r="N7" s="11" t="s">
        <v>47</v>
      </c>
      <c r="O7" s="12">
        <v>894.86</v>
      </c>
      <c r="P7">
        <v>1515.8699999999994</v>
      </c>
      <c r="R7">
        <f t="shared" ref="R7:S10" si="1">O7/O13</f>
        <v>1.2516399748234146</v>
      </c>
      <c r="S7">
        <f t="shared" si="1"/>
        <v>1.265640263502851</v>
      </c>
      <c r="U7">
        <f t="shared" ref="U7:V10" si="2">LOG(R7)</f>
        <v>9.7479425174048714E-2</v>
      </c>
      <c r="V7">
        <f t="shared" si="2"/>
        <v>0.10231028247705658</v>
      </c>
    </row>
    <row r="8" spans="1:22" x14ac:dyDescent="0.2">
      <c r="A8" t="s">
        <v>23</v>
      </c>
      <c r="B8" t="s">
        <v>2</v>
      </c>
      <c r="C8" t="str">
        <f t="shared" si="0"/>
        <v>CT</v>
      </c>
      <c r="D8">
        <v>1</v>
      </c>
      <c r="E8">
        <v>39</v>
      </c>
      <c r="F8">
        <v>0.46</v>
      </c>
      <c r="K8" t="s">
        <v>47</v>
      </c>
      <c r="L8">
        <f>SUM(F2:F225)</f>
        <v>1517.0128571428568</v>
      </c>
      <c r="N8" s="11" t="s">
        <v>48</v>
      </c>
      <c r="O8" s="12">
        <v>730.63</v>
      </c>
      <c r="P8">
        <v>658.06000000000006</v>
      </c>
      <c r="R8">
        <f t="shared" si="1"/>
        <v>0.97778461785527893</v>
      </c>
      <c r="S8">
        <f t="shared" si="1"/>
        <v>1.0184795394044452</v>
      </c>
      <c r="U8">
        <f t="shared" si="2"/>
        <v>-9.756799178052061E-3</v>
      </c>
      <c r="V8">
        <f t="shared" si="2"/>
        <v>7.952308728424928E-3</v>
      </c>
    </row>
    <row r="9" spans="1:22" x14ac:dyDescent="0.2">
      <c r="A9" t="s">
        <v>23</v>
      </c>
      <c r="B9" t="s">
        <v>2</v>
      </c>
      <c r="C9" t="str">
        <f t="shared" si="0"/>
        <v>CT</v>
      </c>
      <c r="D9">
        <v>1</v>
      </c>
      <c r="E9">
        <v>39</v>
      </c>
      <c r="F9">
        <v>0.51</v>
      </c>
      <c r="K9" t="s">
        <v>48</v>
      </c>
      <c r="L9">
        <f>SUM(F226:F292)</f>
        <v>658.06000000000006</v>
      </c>
      <c r="N9" s="11" t="s">
        <v>49</v>
      </c>
      <c r="O9" s="12">
        <v>472.54999999999995</v>
      </c>
      <c r="P9">
        <v>745.08</v>
      </c>
      <c r="R9">
        <f t="shared" si="1"/>
        <v>0.60613640153410031</v>
      </c>
      <c r="S9">
        <f t="shared" si="1"/>
        <v>0.77867190602595981</v>
      </c>
      <c r="U9">
        <f t="shared" si="2"/>
        <v>-0.21742963364272277</v>
      </c>
      <c r="V9">
        <f t="shared" si="2"/>
        <v>-0.10864549408258672</v>
      </c>
    </row>
    <row r="10" spans="1:22" x14ac:dyDescent="0.2">
      <c r="A10" t="s">
        <v>23</v>
      </c>
      <c r="B10" t="s">
        <v>2</v>
      </c>
      <c r="C10" t="str">
        <f t="shared" si="0"/>
        <v>CT</v>
      </c>
      <c r="D10">
        <v>1</v>
      </c>
      <c r="E10">
        <v>39</v>
      </c>
      <c r="F10">
        <v>0.5</v>
      </c>
      <c r="K10" t="s">
        <v>49</v>
      </c>
      <c r="L10">
        <f>SUM(F293:F417)</f>
        <v>745.08</v>
      </c>
      <c r="N10" s="13" t="s">
        <v>51</v>
      </c>
      <c r="O10" s="14">
        <f>SUM(O7:O9)</f>
        <v>2098.04</v>
      </c>
      <c r="P10" s="14">
        <f>SUM(P7:P9)</f>
        <v>2919.0099999999993</v>
      </c>
      <c r="R10" s="14">
        <f t="shared" si="1"/>
        <v>0.93587713389746585</v>
      </c>
      <c r="S10" s="14">
        <f t="shared" si="1"/>
        <v>1.0422467320553148</v>
      </c>
      <c r="U10">
        <f t="shared" si="2"/>
        <v>-2.8781163626065351E-2</v>
      </c>
      <c r="V10">
        <f t="shared" si="2"/>
        <v>1.7970542078431944E-2</v>
      </c>
    </row>
    <row r="11" spans="1:22" x14ac:dyDescent="0.2">
      <c r="A11" t="s">
        <v>23</v>
      </c>
      <c r="B11" t="s">
        <v>2</v>
      </c>
      <c r="C11" t="str">
        <f t="shared" si="0"/>
        <v>CT</v>
      </c>
      <c r="D11">
        <v>1</v>
      </c>
      <c r="E11">
        <v>39</v>
      </c>
      <c r="F11">
        <v>0.49</v>
      </c>
    </row>
    <row r="12" spans="1:22" x14ac:dyDescent="0.2">
      <c r="A12" t="s">
        <v>23</v>
      </c>
      <c r="B12" t="s">
        <v>2</v>
      </c>
      <c r="C12" t="str">
        <f t="shared" si="0"/>
        <v>CT</v>
      </c>
      <c r="D12">
        <v>1</v>
      </c>
      <c r="E12">
        <v>40</v>
      </c>
      <c r="F12">
        <v>0.62</v>
      </c>
      <c r="M12" t="s">
        <v>22</v>
      </c>
      <c r="R12" s="14" t="s">
        <v>53</v>
      </c>
      <c r="S12" s="14"/>
    </row>
    <row r="13" spans="1:22" x14ac:dyDescent="0.2">
      <c r="A13" t="s">
        <v>23</v>
      </c>
      <c r="B13" t="s">
        <v>2</v>
      </c>
      <c r="C13" t="str">
        <f t="shared" si="0"/>
        <v>CT</v>
      </c>
      <c r="D13">
        <v>1</v>
      </c>
      <c r="E13">
        <v>40</v>
      </c>
      <c r="F13">
        <v>0.57999999999999996</v>
      </c>
      <c r="N13" t="s">
        <v>47</v>
      </c>
      <c r="O13">
        <v>714.94999999999982</v>
      </c>
      <c r="P13">
        <v>1197.7099999999998</v>
      </c>
      <c r="R13" s="14">
        <f>LOG(R10)</f>
        <v>-2.8781163626065351E-2</v>
      </c>
      <c r="S13" s="14">
        <f>LOG(S10)</f>
        <v>1.7970542078431944E-2</v>
      </c>
    </row>
    <row r="14" spans="1:22" x14ac:dyDescent="0.2">
      <c r="A14" t="s">
        <v>23</v>
      </c>
      <c r="B14" t="s">
        <v>2</v>
      </c>
      <c r="C14" t="str">
        <f t="shared" si="0"/>
        <v>CT</v>
      </c>
      <c r="D14">
        <v>1</v>
      </c>
      <c r="E14">
        <v>40</v>
      </c>
      <c r="F14">
        <v>0.53</v>
      </c>
      <c r="N14" t="s">
        <v>48</v>
      </c>
      <c r="O14">
        <v>747.2299999999999</v>
      </c>
      <c r="P14">
        <v>646.11999999999989</v>
      </c>
    </row>
    <row r="15" spans="1:22" x14ac:dyDescent="0.2">
      <c r="A15" t="s">
        <v>23</v>
      </c>
      <c r="B15" t="s">
        <v>2</v>
      </c>
      <c r="C15" t="str">
        <f t="shared" si="0"/>
        <v>CT</v>
      </c>
      <c r="D15">
        <v>1</v>
      </c>
      <c r="E15">
        <v>40</v>
      </c>
      <c r="F15">
        <v>0.51</v>
      </c>
      <c r="N15" t="s">
        <v>49</v>
      </c>
      <c r="O15">
        <v>779.61</v>
      </c>
      <c r="P15">
        <v>956.86000000000013</v>
      </c>
    </row>
    <row r="16" spans="1:22" x14ac:dyDescent="0.2">
      <c r="A16" t="s">
        <v>23</v>
      </c>
      <c r="B16" t="s">
        <v>2</v>
      </c>
      <c r="C16" t="str">
        <f t="shared" si="0"/>
        <v>CT</v>
      </c>
      <c r="D16">
        <v>1</v>
      </c>
      <c r="E16">
        <v>40</v>
      </c>
      <c r="F16">
        <v>0.57999999999999996</v>
      </c>
      <c r="N16" s="13" t="s">
        <v>51</v>
      </c>
      <c r="O16" s="14">
        <f>SUM(O13:O15)</f>
        <v>2241.79</v>
      </c>
      <c r="P16" s="14">
        <f>SUM(P13:P15)</f>
        <v>2800.6899999999996</v>
      </c>
    </row>
    <row r="17" spans="1:15" x14ac:dyDescent="0.2">
      <c r="A17" t="s">
        <v>23</v>
      </c>
      <c r="B17" t="s">
        <v>2</v>
      </c>
      <c r="C17" t="str">
        <f t="shared" si="0"/>
        <v>CT</v>
      </c>
      <c r="D17">
        <v>1</v>
      </c>
      <c r="E17">
        <v>40</v>
      </c>
      <c r="F17">
        <v>0.55000000000000004</v>
      </c>
    </row>
    <row r="18" spans="1:15" x14ac:dyDescent="0.2">
      <c r="A18" t="s">
        <v>23</v>
      </c>
      <c r="B18" t="s">
        <v>2</v>
      </c>
      <c r="C18" t="str">
        <f t="shared" si="0"/>
        <v>CT</v>
      </c>
      <c r="D18">
        <v>2</v>
      </c>
      <c r="E18">
        <v>40</v>
      </c>
      <c r="F18">
        <v>0.47</v>
      </c>
      <c r="M18" s="12"/>
    </row>
    <row r="19" spans="1:15" x14ac:dyDescent="0.2">
      <c r="A19" t="s">
        <v>23</v>
      </c>
      <c r="B19" t="s">
        <v>2</v>
      </c>
      <c r="C19" t="str">
        <f t="shared" si="0"/>
        <v>CT</v>
      </c>
      <c r="D19">
        <v>3</v>
      </c>
      <c r="E19">
        <v>40</v>
      </c>
      <c r="F19">
        <v>0.78</v>
      </c>
      <c r="M19" s="12"/>
      <c r="N19" t="s">
        <v>32</v>
      </c>
      <c r="O19">
        <v>714.94999999999982</v>
      </c>
    </row>
    <row r="20" spans="1:15" x14ac:dyDescent="0.2">
      <c r="A20" t="s">
        <v>23</v>
      </c>
      <c r="B20" t="s">
        <v>2</v>
      </c>
      <c r="C20" t="str">
        <f t="shared" si="0"/>
        <v>CT</v>
      </c>
      <c r="D20">
        <v>1</v>
      </c>
      <c r="E20">
        <v>41</v>
      </c>
      <c r="F20">
        <v>0.83</v>
      </c>
      <c r="M20" s="12"/>
      <c r="N20" t="s">
        <v>43</v>
      </c>
      <c r="O20">
        <v>747.2299999999999</v>
      </c>
    </row>
    <row r="21" spans="1:15" x14ac:dyDescent="0.2">
      <c r="A21" t="s">
        <v>23</v>
      </c>
      <c r="B21" t="s">
        <v>2</v>
      </c>
      <c r="C21" t="str">
        <f t="shared" si="0"/>
        <v>CT</v>
      </c>
      <c r="D21">
        <v>1</v>
      </c>
      <c r="E21">
        <v>41</v>
      </c>
      <c r="F21">
        <v>0.71</v>
      </c>
      <c r="N21" t="s">
        <v>50</v>
      </c>
      <c r="O21">
        <v>779.61</v>
      </c>
    </row>
    <row r="22" spans="1:15" x14ac:dyDescent="0.2">
      <c r="A22" t="s">
        <v>23</v>
      </c>
      <c r="B22" t="s">
        <v>2</v>
      </c>
      <c r="C22" t="str">
        <f t="shared" si="0"/>
        <v>CT</v>
      </c>
      <c r="D22">
        <v>1</v>
      </c>
      <c r="E22">
        <v>41</v>
      </c>
      <c r="F22">
        <v>0.59</v>
      </c>
    </row>
    <row r="23" spans="1:15" x14ac:dyDescent="0.2">
      <c r="A23" t="s">
        <v>23</v>
      </c>
      <c r="B23" t="s">
        <v>2</v>
      </c>
      <c r="C23" t="str">
        <f t="shared" si="0"/>
        <v>CT</v>
      </c>
      <c r="D23">
        <v>1</v>
      </c>
      <c r="E23">
        <v>42</v>
      </c>
      <c r="F23">
        <v>0.66</v>
      </c>
    </row>
    <row r="24" spans="1:15" x14ac:dyDescent="0.2">
      <c r="A24" t="s">
        <v>23</v>
      </c>
      <c r="B24" t="s">
        <v>2</v>
      </c>
      <c r="C24" t="str">
        <f t="shared" si="0"/>
        <v>CT</v>
      </c>
      <c r="D24">
        <v>1</v>
      </c>
      <c r="E24">
        <v>42</v>
      </c>
      <c r="F24">
        <v>0.62</v>
      </c>
    </row>
    <row r="25" spans="1:15" x14ac:dyDescent="0.2">
      <c r="A25" t="s">
        <v>23</v>
      </c>
      <c r="B25" t="s">
        <v>2</v>
      </c>
      <c r="C25" t="str">
        <f t="shared" si="0"/>
        <v>CT</v>
      </c>
      <c r="D25">
        <v>1</v>
      </c>
      <c r="E25">
        <v>42</v>
      </c>
      <c r="F25">
        <v>0.78</v>
      </c>
    </row>
    <row r="26" spans="1:15" x14ac:dyDescent="0.2">
      <c r="A26" t="s">
        <v>23</v>
      </c>
      <c r="B26" t="s">
        <v>2</v>
      </c>
      <c r="C26" t="str">
        <f t="shared" si="0"/>
        <v>CT</v>
      </c>
      <c r="D26">
        <v>1</v>
      </c>
      <c r="E26">
        <v>42</v>
      </c>
      <c r="F26">
        <v>0.61</v>
      </c>
    </row>
    <row r="27" spans="1:15" x14ac:dyDescent="0.2">
      <c r="A27" t="s">
        <v>23</v>
      </c>
      <c r="B27" t="s">
        <v>2</v>
      </c>
      <c r="C27" t="str">
        <f t="shared" si="0"/>
        <v>CT</v>
      </c>
      <c r="D27">
        <v>2</v>
      </c>
      <c r="E27">
        <v>42</v>
      </c>
      <c r="F27">
        <v>0.62</v>
      </c>
    </row>
    <row r="28" spans="1:15" x14ac:dyDescent="0.2">
      <c r="A28" t="s">
        <v>23</v>
      </c>
      <c r="B28" t="s">
        <v>2</v>
      </c>
      <c r="C28" t="str">
        <f t="shared" si="0"/>
        <v>CT</v>
      </c>
      <c r="D28">
        <v>2</v>
      </c>
      <c r="E28">
        <v>42</v>
      </c>
      <c r="F28">
        <v>0.65</v>
      </c>
    </row>
    <row r="29" spans="1:15" x14ac:dyDescent="0.2">
      <c r="A29" t="s">
        <v>23</v>
      </c>
      <c r="B29" t="s">
        <v>2</v>
      </c>
      <c r="C29" t="str">
        <f t="shared" si="0"/>
        <v>CT</v>
      </c>
      <c r="D29">
        <v>1</v>
      </c>
      <c r="E29">
        <v>43</v>
      </c>
      <c r="F29">
        <v>0.65</v>
      </c>
    </row>
    <row r="30" spans="1:15" x14ac:dyDescent="0.2">
      <c r="A30" t="s">
        <v>23</v>
      </c>
      <c r="B30" t="s">
        <v>2</v>
      </c>
      <c r="C30" t="str">
        <f t="shared" si="0"/>
        <v>CT</v>
      </c>
      <c r="D30">
        <v>1</v>
      </c>
      <c r="E30">
        <v>43</v>
      </c>
      <c r="F30">
        <v>0.72</v>
      </c>
    </row>
    <row r="31" spans="1:15" x14ac:dyDescent="0.2">
      <c r="A31" t="s">
        <v>23</v>
      </c>
      <c r="B31" t="s">
        <v>0</v>
      </c>
      <c r="C31" t="str">
        <f t="shared" si="0"/>
        <v>CT</v>
      </c>
      <c r="D31">
        <v>2</v>
      </c>
      <c r="E31">
        <v>43</v>
      </c>
      <c r="F31">
        <v>0.76</v>
      </c>
    </row>
    <row r="32" spans="1:15" x14ac:dyDescent="0.2">
      <c r="A32" t="s">
        <v>23</v>
      </c>
      <c r="B32" t="s">
        <v>2</v>
      </c>
      <c r="C32" t="str">
        <f t="shared" si="0"/>
        <v>CT</v>
      </c>
      <c r="D32">
        <v>1</v>
      </c>
      <c r="E32">
        <v>44</v>
      </c>
      <c r="F32">
        <v>0.81</v>
      </c>
    </row>
    <row r="33" spans="1:6" x14ac:dyDescent="0.2">
      <c r="A33" t="s">
        <v>23</v>
      </c>
      <c r="B33" t="s">
        <v>2</v>
      </c>
      <c r="C33" t="str">
        <f t="shared" si="0"/>
        <v>CT</v>
      </c>
      <c r="D33">
        <v>1</v>
      </c>
      <c r="E33">
        <v>44</v>
      </c>
      <c r="F33">
        <v>0.68</v>
      </c>
    </row>
    <row r="34" spans="1:6" x14ac:dyDescent="0.2">
      <c r="A34" t="s">
        <v>23</v>
      </c>
      <c r="B34" t="s">
        <v>2</v>
      </c>
      <c r="C34" t="str">
        <f t="shared" si="0"/>
        <v>CT</v>
      </c>
      <c r="D34">
        <v>1</v>
      </c>
      <c r="E34">
        <v>44</v>
      </c>
      <c r="F34">
        <v>0.76</v>
      </c>
    </row>
    <row r="35" spans="1:6" x14ac:dyDescent="0.2">
      <c r="A35" t="s">
        <v>23</v>
      </c>
      <c r="B35" t="s">
        <v>2</v>
      </c>
      <c r="C35" t="str">
        <f t="shared" si="0"/>
        <v>CT</v>
      </c>
      <c r="D35">
        <v>1</v>
      </c>
      <c r="E35">
        <v>44</v>
      </c>
      <c r="F35">
        <v>0.73</v>
      </c>
    </row>
    <row r="36" spans="1:6" x14ac:dyDescent="0.2">
      <c r="A36" t="s">
        <v>23</v>
      </c>
      <c r="B36" t="s">
        <v>2</v>
      </c>
      <c r="C36" t="str">
        <f t="shared" si="0"/>
        <v>CT</v>
      </c>
      <c r="D36">
        <v>1</v>
      </c>
      <c r="E36">
        <v>44</v>
      </c>
      <c r="F36">
        <v>0.74</v>
      </c>
    </row>
    <row r="37" spans="1:6" x14ac:dyDescent="0.2">
      <c r="A37" t="s">
        <v>23</v>
      </c>
      <c r="B37" t="s">
        <v>2</v>
      </c>
      <c r="C37" t="str">
        <f t="shared" si="0"/>
        <v>CT</v>
      </c>
      <c r="D37">
        <v>1</v>
      </c>
      <c r="E37">
        <v>44</v>
      </c>
      <c r="F37">
        <v>0.7</v>
      </c>
    </row>
    <row r="38" spans="1:6" x14ac:dyDescent="0.2">
      <c r="A38" t="s">
        <v>23</v>
      </c>
      <c r="B38" t="s">
        <v>2</v>
      </c>
      <c r="C38" t="str">
        <f t="shared" si="0"/>
        <v>CT</v>
      </c>
      <c r="D38">
        <v>2</v>
      </c>
      <c r="E38">
        <v>44</v>
      </c>
      <c r="F38">
        <v>0.76</v>
      </c>
    </row>
    <row r="39" spans="1:6" x14ac:dyDescent="0.2">
      <c r="A39" t="s">
        <v>23</v>
      </c>
      <c r="B39" t="s">
        <v>2</v>
      </c>
      <c r="C39" t="str">
        <f t="shared" si="0"/>
        <v>CT</v>
      </c>
      <c r="D39">
        <v>3</v>
      </c>
      <c r="E39">
        <v>44</v>
      </c>
      <c r="F39">
        <v>0.66</v>
      </c>
    </row>
    <row r="40" spans="1:6" x14ac:dyDescent="0.2">
      <c r="A40" t="s">
        <v>23</v>
      </c>
      <c r="B40" t="s">
        <v>2</v>
      </c>
      <c r="C40" t="str">
        <f t="shared" si="0"/>
        <v>CT</v>
      </c>
      <c r="D40">
        <v>1</v>
      </c>
      <c r="E40">
        <v>45</v>
      </c>
      <c r="F40">
        <v>0.72</v>
      </c>
    </row>
    <row r="41" spans="1:6" x14ac:dyDescent="0.2">
      <c r="A41" t="s">
        <v>23</v>
      </c>
      <c r="B41" t="s">
        <v>2</v>
      </c>
      <c r="C41" t="str">
        <f t="shared" si="0"/>
        <v>CT</v>
      </c>
      <c r="D41">
        <v>1</v>
      </c>
      <c r="E41">
        <v>45</v>
      </c>
      <c r="F41">
        <v>0.88</v>
      </c>
    </row>
    <row r="42" spans="1:6" x14ac:dyDescent="0.2">
      <c r="A42" t="s">
        <v>23</v>
      </c>
      <c r="B42" t="s">
        <v>2</v>
      </c>
      <c r="C42" t="str">
        <f t="shared" si="0"/>
        <v>CT</v>
      </c>
      <c r="D42">
        <v>1</v>
      </c>
      <c r="E42">
        <v>46</v>
      </c>
      <c r="F42">
        <v>0.84</v>
      </c>
    </row>
    <row r="43" spans="1:6" x14ac:dyDescent="0.2">
      <c r="A43" t="s">
        <v>23</v>
      </c>
      <c r="B43" t="s">
        <v>2</v>
      </c>
      <c r="C43" t="str">
        <f t="shared" si="0"/>
        <v>CT</v>
      </c>
      <c r="D43">
        <v>1</v>
      </c>
      <c r="E43">
        <v>46</v>
      </c>
      <c r="F43">
        <v>0.82</v>
      </c>
    </row>
    <row r="44" spans="1:6" x14ac:dyDescent="0.2">
      <c r="A44" t="s">
        <v>23</v>
      </c>
      <c r="B44" t="s">
        <v>2</v>
      </c>
      <c r="C44" t="str">
        <f t="shared" si="0"/>
        <v>CT</v>
      </c>
      <c r="D44">
        <v>2</v>
      </c>
      <c r="E44">
        <v>46</v>
      </c>
      <c r="F44">
        <v>0.9</v>
      </c>
    </row>
    <row r="45" spans="1:6" x14ac:dyDescent="0.2">
      <c r="A45" t="s">
        <v>23</v>
      </c>
      <c r="B45" t="s">
        <v>2</v>
      </c>
      <c r="C45" t="str">
        <f t="shared" si="0"/>
        <v>CT</v>
      </c>
      <c r="D45">
        <v>2</v>
      </c>
      <c r="E45">
        <v>46</v>
      </c>
      <c r="F45">
        <v>1.06</v>
      </c>
    </row>
    <row r="46" spans="1:6" x14ac:dyDescent="0.2">
      <c r="A46" t="s">
        <v>23</v>
      </c>
      <c r="B46" t="s">
        <v>2</v>
      </c>
      <c r="C46" t="str">
        <f t="shared" si="0"/>
        <v>CT</v>
      </c>
      <c r="D46">
        <v>3</v>
      </c>
      <c r="E46">
        <v>46</v>
      </c>
      <c r="F46">
        <v>0.94</v>
      </c>
    </row>
    <row r="47" spans="1:6" x14ac:dyDescent="0.2">
      <c r="A47" t="s">
        <v>23</v>
      </c>
      <c r="B47" t="s">
        <v>2</v>
      </c>
      <c r="C47" t="str">
        <f t="shared" si="0"/>
        <v>CT</v>
      </c>
      <c r="D47">
        <v>1</v>
      </c>
      <c r="E47">
        <v>47</v>
      </c>
      <c r="F47">
        <v>0.94</v>
      </c>
    </row>
    <row r="48" spans="1:6" x14ac:dyDescent="0.2">
      <c r="A48" t="s">
        <v>23</v>
      </c>
      <c r="B48" t="s">
        <v>2</v>
      </c>
      <c r="C48" t="str">
        <f t="shared" si="0"/>
        <v>CT</v>
      </c>
      <c r="D48">
        <v>1</v>
      </c>
      <c r="E48">
        <v>47</v>
      </c>
      <c r="F48">
        <v>1.01</v>
      </c>
    </row>
    <row r="49" spans="1:6" x14ac:dyDescent="0.2">
      <c r="A49" t="s">
        <v>23</v>
      </c>
      <c r="B49" t="s">
        <v>2</v>
      </c>
      <c r="C49" t="str">
        <f t="shared" si="0"/>
        <v>CT</v>
      </c>
      <c r="D49">
        <v>1</v>
      </c>
      <c r="E49">
        <v>47</v>
      </c>
      <c r="F49">
        <v>0.93</v>
      </c>
    </row>
    <row r="50" spans="1:6" x14ac:dyDescent="0.2">
      <c r="A50" t="s">
        <v>23</v>
      </c>
      <c r="B50" t="s">
        <v>2</v>
      </c>
      <c r="C50" t="str">
        <f t="shared" si="0"/>
        <v>CT</v>
      </c>
      <c r="D50">
        <v>3</v>
      </c>
      <c r="E50">
        <v>47</v>
      </c>
      <c r="F50">
        <v>0.93</v>
      </c>
    </row>
    <row r="51" spans="1:6" x14ac:dyDescent="0.2">
      <c r="A51" t="s">
        <v>23</v>
      </c>
      <c r="B51" t="s">
        <v>2</v>
      </c>
      <c r="C51" t="str">
        <f t="shared" si="0"/>
        <v>CT</v>
      </c>
      <c r="D51">
        <v>1</v>
      </c>
      <c r="E51">
        <v>49</v>
      </c>
      <c r="F51">
        <v>1.06</v>
      </c>
    </row>
    <row r="52" spans="1:6" x14ac:dyDescent="0.2">
      <c r="A52" t="s">
        <v>23</v>
      </c>
      <c r="B52" t="s">
        <v>2</v>
      </c>
      <c r="C52" t="str">
        <f t="shared" si="0"/>
        <v>CT</v>
      </c>
      <c r="D52">
        <v>2</v>
      </c>
      <c r="E52">
        <v>49</v>
      </c>
      <c r="F52">
        <v>1.0900000000000001</v>
      </c>
    </row>
    <row r="53" spans="1:6" x14ac:dyDescent="0.2">
      <c r="A53" t="s">
        <v>23</v>
      </c>
      <c r="B53" t="s">
        <v>2</v>
      </c>
      <c r="C53" t="str">
        <f t="shared" si="0"/>
        <v>CT</v>
      </c>
      <c r="D53">
        <v>1</v>
      </c>
      <c r="E53">
        <v>50</v>
      </c>
      <c r="F53">
        <v>1.23</v>
      </c>
    </row>
    <row r="54" spans="1:6" x14ac:dyDescent="0.2">
      <c r="A54" t="s">
        <v>23</v>
      </c>
      <c r="B54" t="s">
        <v>2</v>
      </c>
      <c r="C54" t="str">
        <f t="shared" si="0"/>
        <v>CT</v>
      </c>
      <c r="D54">
        <v>1</v>
      </c>
      <c r="E54">
        <v>50</v>
      </c>
      <c r="F54">
        <v>0.97</v>
      </c>
    </row>
    <row r="55" spans="1:6" x14ac:dyDescent="0.2">
      <c r="A55" t="s">
        <v>23</v>
      </c>
      <c r="B55" t="s">
        <v>2</v>
      </c>
      <c r="C55" t="str">
        <f t="shared" si="0"/>
        <v>CT</v>
      </c>
      <c r="D55">
        <v>1</v>
      </c>
      <c r="E55">
        <v>50</v>
      </c>
      <c r="F55">
        <f>AVERAGE(F54,F56:F61)</f>
        <v>1.1428571428571428</v>
      </c>
    </row>
    <row r="56" spans="1:6" x14ac:dyDescent="0.2">
      <c r="A56" t="s">
        <v>23</v>
      </c>
      <c r="B56" t="s">
        <v>2</v>
      </c>
      <c r="C56" t="str">
        <f t="shared" si="0"/>
        <v>CT</v>
      </c>
      <c r="D56">
        <v>1</v>
      </c>
      <c r="E56">
        <v>50</v>
      </c>
      <c r="F56">
        <v>1.1499999999999999</v>
      </c>
    </row>
    <row r="57" spans="1:6" x14ac:dyDescent="0.2">
      <c r="A57" t="s">
        <v>23</v>
      </c>
      <c r="B57" t="s">
        <v>2</v>
      </c>
      <c r="C57" t="str">
        <f t="shared" si="0"/>
        <v>CT</v>
      </c>
      <c r="D57">
        <v>1</v>
      </c>
      <c r="E57">
        <v>50</v>
      </c>
      <c r="F57">
        <v>1.17</v>
      </c>
    </row>
    <row r="58" spans="1:6" x14ac:dyDescent="0.2">
      <c r="A58" t="s">
        <v>23</v>
      </c>
      <c r="B58" t="s">
        <v>2</v>
      </c>
      <c r="C58" t="str">
        <f t="shared" si="0"/>
        <v>CT</v>
      </c>
      <c r="D58">
        <v>1</v>
      </c>
      <c r="E58">
        <v>50</v>
      </c>
      <c r="F58">
        <v>1.17</v>
      </c>
    </row>
    <row r="59" spans="1:6" x14ac:dyDescent="0.2">
      <c r="A59" t="s">
        <v>23</v>
      </c>
      <c r="B59" t="s">
        <v>2</v>
      </c>
      <c r="C59" t="str">
        <f t="shared" si="0"/>
        <v>CT</v>
      </c>
      <c r="D59">
        <v>2</v>
      </c>
      <c r="E59">
        <v>50</v>
      </c>
      <c r="F59">
        <v>1.27</v>
      </c>
    </row>
    <row r="60" spans="1:6" x14ac:dyDescent="0.2">
      <c r="A60" t="s">
        <v>23</v>
      </c>
      <c r="B60" t="s">
        <v>2</v>
      </c>
      <c r="C60" t="str">
        <f t="shared" si="0"/>
        <v>CT</v>
      </c>
      <c r="D60">
        <v>2</v>
      </c>
      <c r="E60">
        <v>50</v>
      </c>
      <c r="F60">
        <v>1.1200000000000001</v>
      </c>
    </row>
    <row r="61" spans="1:6" x14ac:dyDescent="0.2">
      <c r="A61" t="s">
        <v>23</v>
      </c>
      <c r="B61" t="s">
        <v>2</v>
      </c>
      <c r="C61" t="str">
        <f t="shared" si="0"/>
        <v>CT</v>
      </c>
      <c r="D61">
        <v>2</v>
      </c>
      <c r="E61">
        <v>50</v>
      </c>
      <c r="F61">
        <v>1.1499999999999999</v>
      </c>
    </row>
    <row r="62" spans="1:6" x14ac:dyDescent="0.2">
      <c r="A62" t="s">
        <v>23</v>
      </c>
      <c r="B62" t="s">
        <v>2</v>
      </c>
      <c r="C62" t="str">
        <f t="shared" si="0"/>
        <v>CT</v>
      </c>
      <c r="D62">
        <v>1</v>
      </c>
      <c r="E62">
        <v>51</v>
      </c>
      <c r="F62">
        <v>1.25</v>
      </c>
    </row>
    <row r="63" spans="1:6" x14ac:dyDescent="0.2">
      <c r="A63" t="s">
        <v>23</v>
      </c>
      <c r="B63" t="s">
        <v>2</v>
      </c>
      <c r="C63" t="str">
        <f t="shared" si="0"/>
        <v>CT</v>
      </c>
      <c r="D63">
        <v>1</v>
      </c>
      <c r="E63">
        <v>51</v>
      </c>
      <c r="F63">
        <v>1.28</v>
      </c>
    </row>
    <row r="64" spans="1:6" x14ac:dyDescent="0.2">
      <c r="A64" t="s">
        <v>23</v>
      </c>
      <c r="B64" t="s">
        <v>2</v>
      </c>
      <c r="C64" t="str">
        <f t="shared" si="0"/>
        <v>CT</v>
      </c>
      <c r="D64">
        <v>1</v>
      </c>
      <c r="E64">
        <v>51</v>
      </c>
      <c r="F64">
        <v>1.08</v>
      </c>
    </row>
    <row r="65" spans="1:6" x14ac:dyDescent="0.2">
      <c r="A65" t="s">
        <v>23</v>
      </c>
      <c r="B65" t="s">
        <v>2</v>
      </c>
      <c r="C65" t="str">
        <f t="shared" si="0"/>
        <v>CT</v>
      </c>
      <c r="D65">
        <v>1</v>
      </c>
      <c r="E65">
        <v>51</v>
      </c>
      <c r="F65">
        <v>0.85</v>
      </c>
    </row>
    <row r="66" spans="1:6" x14ac:dyDescent="0.2">
      <c r="A66" t="s">
        <v>23</v>
      </c>
      <c r="B66" t="s">
        <v>2</v>
      </c>
      <c r="C66" t="str">
        <f t="shared" ref="C66:C129" si="3">IF(B66="yoy","CT",IF(B66="ct","CT",IF(B66="sc","SC","SAL")))</f>
        <v>CT</v>
      </c>
      <c r="D66">
        <v>1</v>
      </c>
      <c r="E66">
        <v>51</v>
      </c>
      <c r="F66">
        <v>1.1399999999999999</v>
      </c>
    </row>
    <row r="67" spans="1:6" x14ac:dyDescent="0.2">
      <c r="A67" t="s">
        <v>23</v>
      </c>
      <c r="B67" t="s">
        <v>2</v>
      </c>
      <c r="C67" t="str">
        <f t="shared" si="3"/>
        <v>CT</v>
      </c>
      <c r="D67">
        <v>2</v>
      </c>
      <c r="E67">
        <v>51</v>
      </c>
      <c r="F67">
        <v>1.04</v>
      </c>
    </row>
    <row r="68" spans="1:6" x14ac:dyDescent="0.2">
      <c r="A68" t="s">
        <v>23</v>
      </c>
      <c r="B68" t="s">
        <v>2</v>
      </c>
      <c r="C68" t="str">
        <f t="shared" si="3"/>
        <v>CT</v>
      </c>
      <c r="D68">
        <v>3</v>
      </c>
      <c r="E68">
        <v>51</v>
      </c>
      <c r="F68">
        <v>0.92</v>
      </c>
    </row>
    <row r="69" spans="1:6" x14ac:dyDescent="0.2">
      <c r="A69" t="s">
        <v>23</v>
      </c>
      <c r="B69" t="s">
        <v>2</v>
      </c>
      <c r="C69" t="str">
        <f t="shared" si="3"/>
        <v>CT</v>
      </c>
      <c r="D69">
        <v>3</v>
      </c>
      <c r="E69">
        <v>51</v>
      </c>
      <c r="F69">
        <v>1.22</v>
      </c>
    </row>
    <row r="70" spans="1:6" x14ac:dyDescent="0.2">
      <c r="A70" t="s">
        <v>23</v>
      </c>
      <c r="B70" t="s">
        <v>2</v>
      </c>
      <c r="C70" t="str">
        <f t="shared" si="3"/>
        <v>CT</v>
      </c>
      <c r="D70">
        <v>1</v>
      </c>
      <c r="E70">
        <v>52</v>
      </c>
      <c r="F70">
        <v>1.1599999999999999</v>
      </c>
    </row>
    <row r="71" spans="1:6" x14ac:dyDescent="0.2">
      <c r="A71" t="s">
        <v>23</v>
      </c>
      <c r="B71" t="s">
        <v>2</v>
      </c>
      <c r="C71" t="str">
        <f t="shared" si="3"/>
        <v>CT</v>
      </c>
      <c r="D71">
        <v>1</v>
      </c>
      <c r="E71">
        <v>52</v>
      </c>
      <c r="F71">
        <v>1.29</v>
      </c>
    </row>
    <row r="72" spans="1:6" x14ac:dyDescent="0.2">
      <c r="A72" t="s">
        <v>23</v>
      </c>
      <c r="B72" t="s">
        <v>2</v>
      </c>
      <c r="C72" t="str">
        <f t="shared" si="3"/>
        <v>CT</v>
      </c>
      <c r="D72">
        <v>2</v>
      </c>
      <c r="E72">
        <v>52</v>
      </c>
      <c r="F72">
        <v>1.26</v>
      </c>
    </row>
    <row r="73" spans="1:6" x14ac:dyDescent="0.2">
      <c r="A73" t="s">
        <v>23</v>
      </c>
      <c r="B73" t="s">
        <v>2</v>
      </c>
      <c r="C73" t="str">
        <f t="shared" si="3"/>
        <v>CT</v>
      </c>
      <c r="D73">
        <v>3</v>
      </c>
      <c r="E73">
        <v>52</v>
      </c>
      <c r="F73">
        <v>1.25</v>
      </c>
    </row>
    <row r="74" spans="1:6" x14ac:dyDescent="0.2">
      <c r="A74" t="s">
        <v>23</v>
      </c>
      <c r="B74" t="s">
        <v>2</v>
      </c>
      <c r="C74" t="str">
        <f t="shared" si="3"/>
        <v>CT</v>
      </c>
      <c r="D74">
        <v>1</v>
      </c>
      <c r="E74">
        <v>53</v>
      </c>
      <c r="F74">
        <v>1.1200000000000001</v>
      </c>
    </row>
    <row r="75" spans="1:6" x14ac:dyDescent="0.2">
      <c r="A75" t="s">
        <v>23</v>
      </c>
      <c r="B75" t="s">
        <v>2</v>
      </c>
      <c r="C75" t="str">
        <f t="shared" si="3"/>
        <v>CT</v>
      </c>
      <c r="D75">
        <v>1</v>
      </c>
      <c r="E75">
        <v>53</v>
      </c>
      <c r="F75">
        <v>1.3</v>
      </c>
    </row>
    <row r="76" spans="1:6" x14ac:dyDescent="0.2">
      <c r="A76" t="s">
        <v>23</v>
      </c>
      <c r="B76" t="s">
        <v>2</v>
      </c>
      <c r="C76" t="str">
        <f t="shared" si="3"/>
        <v>CT</v>
      </c>
      <c r="D76">
        <v>1</v>
      </c>
      <c r="E76">
        <v>53</v>
      </c>
      <c r="F76">
        <v>1.34</v>
      </c>
    </row>
    <row r="77" spans="1:6" x14ac:dyDescent="0.2">
      <c r="A77" t="s">
        <v>23</v>
      </c>
      <c r="B77" t="s">
        <v>2</v>
      </c>
      <c r="C77" t="str">
        <f t="shared" si="3"/>
        <v>CT</v>
      </c>
      <c r="D77">
        <v>1</v>
      </c>
      <c r="E77">
        <v>53</v>
      </c>
      <c r="F77">
        <v>1.72</v>
      </c>
    </row>
    <row r="78" spans="1:6" x14ac:dyDescent="0.2">
      <c r="A78" t="s">
        <v>23</v>
      </c>
      <c r="B78" t="s">
        <v>2</v>
      </c>
      <c r="C78" t="str">
        <f t="shared" si="3"/>
        <v>CT</v>
      </c>
      <c r="D78">
        <v>2</v>
      </c>
      <c r="E78">
        <v>54</v>
      </c>
      <c r="F78">
        <v>1.35</v>
      </c>
    </row>
    <row r="79" spans="1:6" x14ac:dyDescent="0.2">
      <c r="A79" t="s">
        <v>23</v>
      </c>
      <c r="B79" t="s">
        <v>2</v>
      </c>
      <c r="C79" t="str">
        <f t="shared" si="3"/>
        <v>CT</v>
      </c>
      <c r="D79">
        <v>3</v>
      </c>
      <c r="E79">
        <v>54</v>
      </c>
      <c r="F79">
        <v>1.61</v>
      </c>
    </row>
    <row r="80" spans="1:6" x14ac:dyDescent="0.2">
      <c r="A80" t="s">
        <v>23</v>
      </c>
      <c r="B80" t="s">
        <v>2</v>
      </c>
      <c r="C80" t="str">
        <f t="shared" si="3"/>
        <v>CT</v>
      </c>
      <c r="D80">
        <v>1</v>
      </c>
      <c r="E80">
        <v>55</v>
      </c>
      <c r="F80">
        <v>2.88</v>
      </c>
    </row>
    <row r="81" spans="1:6" x14ac:dyDescent="0.2">
      <c r="A81" t="s">
        <v>23</v>
      </c>
      <c r="B81" t="s">
        <v>2</v>
      </c>
      <c r="C81" t="str">
        <f t="shared" si="3"/>
        <v>CT</v>
      </c>
      <c r="D81">
        <v>3</v>
      </c>
      <c r="E81">
        <v>55</v>
      </c>
      <c r="F81">
        <v>1.49</v>
      </c>
    </row>
    <row r="82" spans="1:6" x14ac:dyDescent="0.2">
      <c r="A82" t="s">
        <v>23</v>
      </c>
      <c r="B82" t="s">
        <v>2</v>
      </c>
      <c r="C82" t="str">
        <f t="shared" si="3"/>
        <v>CT</v>
      </c>
      <c r="D82">
        <v>1</v>
      </c>
      <c r="E82">
        <v>56</v>
      </c>
      <c r="F82">
        <v>1.74</v>
      </c>
    </row>
    <row r="83" spans="1:6" x14ac:dyDescent="0.2">
      <c r="A83" t="s">
        <v>23</v>
      </c>
      <c r="B83" t="s">
        <v>2</v>
      </c>
      <c r="C83" t="str">
        <f t="shared" si="3"/>
        <v>CT</v>
      </c>
      <c r="D83">
        <v>1</v>
      </c>
      <c r="E83">
        <v>56</v>
      </c>
      <c r="F83">
        <v>1.55</v>
      </c>
    </row>
    <row r="84" spans="1:6" x14ac:dyDescent="0.2">
      <c r="A84" t="s">
        <v>23</v>
      </c>
      <c r="B84" t="s">
        <v>2</v>
      </c>
      <c r="C84" t="str">
        <f t="shared" si="3"/>
        <v>CT</v>
      </c>
      <c r="D84">
        <v>1</v>
      </c>
      <c r="E84">
        <v>56</v>
      </c>
      <c r="F84">
        <v>1.59</v>
      </c>
    </row>
    <row r="85" spans="1:6" x14ac:dyDescent="0.2">
      <c r="A85" t="s">
        <v>23</v>
      </c>
      <c r="B85" t="s">
        <v>2</v>
      </c>
      <c r="C85" t="str">
        <f t="shared" si="3"/>
        <v>CT</v>
      </c>
      <c r="D85">
        <v>1</v>
      </c>
      <c r="E85">
        <v>56</v>
      </c>
      <c r="F85">
        <v>1.62</v>
      </c>
    </row>
    <row r="86" spans="1:6" x14ac:dyDescent="0.2">
      <c r="A86" t="s">
        <v>23</v>
      </c>
      <c r="B86" t="s">
        <v>2</v>
      </c>
      <c r="C86" t="str">
        <f t="shared" si="3"/>
        <v>CT</v>
      </c>
      <c r="D86">
        <v>1</v>
      </c>
      <c r="E86">
        <v>56</v>
      </c>
      <c r="F86">
        <v>1.49</v>
      </c>
    </row>
    <row r="87" spans="1:6" x14ac:dyDescent="0.2">
      <c r="A87" t="s">
        <v>23</v>
      </c>
      <c r="B87" t="s">
        <v>2</v>
      </c>
      <c r="C87" t="str">
        <f t="shared" si="3"/>
        <v>CT</v>
      </c>
      <c r="D87">
        <v>1</v>
      </c>
      <c r="E87">
        <v>56</v>
      </c>
      <c r="F87">
        <v>1.58</v>
      </c>
    </row>
    <row r="88" spans="1:6" x14ac:dyDescent="0.2">
      <c r="A88" t="s">
        <v>23</v>
      </c>
      <c r="B88" t="s">
        <v>2</v>
      </c>
      <c r="C88" t="str">
        <f t="shared" si="3"/>
        <v>CT</v>
      </c>
      <c r="D88">
        <v>2</v>
      </c>
      <c r="E88">
        <v>56</v>
      </c>
      <c r="F88">
        <v>1.61</v>
      </c>
    </row>
    <row r="89" spans="1:6" x14ac:dyDescent="0.2">
      <c r="A89" t="s">
        <v>23</v>
      </c>
      <c r="B89" t="s">
        <v>2</v>
      </c>
      <c r="C89" t="str">
        <f t="shared" si="3"/>
        <v>CT</v>
      </c>
      <c r="D89">
        <v>1</v>
      </c>
      <c r="E89">
        <v>57</v>
      </c>
      <c r="F89">
        <v>1.58</v>
      </c>
    </row>
    <row r="90" spans="1:6" x14ac:dyDescent="0.2">
      <c r="A90" t="s">
        <v>23</v>
      </c>
      <c r="B90" t="s">
        <v>2</v>
      </c>
      <c r="C90" t="str">
        <f t="shared" si="3"/>
        <v>CT</v>
      </c>
      <c r="D90">
        <v>1</v>
      </c>
      <c r="E90">
        <v>57</v>
      </c>
      <c r="F90">
        <v>1.8</v>
      </c>
    </row>
    <row r="91" spans="1:6" x14ac:dyDescent="0.2">
      <c r="A91" t="s">
        <v>23</v>
      </c>
      <c r="B91" t="s">
        <v>2</v>
      </c>
      <c r="C91" t="str">
        <f t="shared" si="3"/>
        <v>CT</v>
      </c>
      <c r="D91">
        <v>1</v>
      </c>
      <c r="E91">
        <v>57</v>
      </c>
      <c r="F91">
        <v>1.6</v>
      </c>
    </row>
    <row r="92" spans="1:6" x14ac:dyDescent="0.2">
      <c r="A92" t="s">
        <v>23</v>
      </c>
      <c r="B92" t="s">
        <v>2</v>
      </c>
      <c r="C92" t="str">
        <f t="shared" si="3"/>
        <v>CT</v>
      </c>
      <c r="D92">
        <v>1</v>
      </c>
      <c r="E92">
        <v>57</v>
      </c>
      <c r="F92">
        <v>1.62</v>
      </c>
    </row>
    <row r="93" spans="1:6" x14ac:dyDescent="0.2">
      <c r="A93" t="s">
        <v>23</v>
      </c>
      <c r="B93" t="s">
        <v>2</v>
      </c>
      <c r="C93" t="str">
        <f t="shared" si="3"/>
        <v>CT</v>
      </c>
      <c r="D93">
        <v>1</v>
      </c>
      <c r="E93">
        <v>57</v>
      </c>
      <c r="F93">
        <v>1.64</v>
      </c>
    </row>
    <row r="94" spans="1:6" x14ac:dyDescent="0.2">
      <c r="A94" t="s">
        <v>23</v>
      </c>
      <c r="B94" t="s">
        <v>2</v>
      </c>
      <c r="C94" t="str">
        <f t="shared" si="3"/>
        <v>CT</v>
      </c>
      <c r="D94">
        <v>1</v>
      </c>
      <c r="E94">
        <v>57</v>
      </c>
      <c r="F94">
        <v>1.5</v>
      </c>
    </row>
    <row r="95" spans="1:6" x14ac:dyDescent="0.2">
      <c r="A95" t="s">
        <v>23</v>
      </c>
      <c r="B95" t="s">
        <v>2</v>
      </c>
      <c r="C95" t="str">
        <f t="shared" si="3"/>
        <v>CT</v>
      </c>
      <c r="D95">
        <v>1</v>
      </c>
      <c r="E95">
        <v>57</v>
      </c>
      <c r="F95">
        <v>1.71</v>
      </c>
    </row>
    <row r="96" spans="1:6" x14ac:dyDescent="0.2">
      <c r="A96" t="s">
        <v>23</v>
      </c>
      <c r="B96" t="s">
        <v>2</v>
      </c>
      <c r="C96" t="str">
        <f t="shared" si="3"/>
        <v>CT</v>
      </c>
      <c r="D96">
        <v>2</v>
      </c>
      <c r="E96">
        <v>57</v>
      </c>
      <c r="F96">
        <v>1.68</v>
      </c>
    </row>
    <row r="97" spans="1:7" x14ac:dyDescent="0.2">
      <c r="A97" t="s">
        <v>23</v>
      </c>
      <c r="B97" t="s">
        <v>2</v>
      </c>
      <c r="C97" t="str">
        <f t="shared" si="3"/>
        <v>CT</v>
      </c>
      <c r="D97">
        <v>2</v>
      </c>
      <c r="E97">
        <v>57</v>
      </c>
      <c r="F97">
        <v>1.73</v>
      </c>
    </row>
    <row r="98" spans="1:7" x14ac:dyDescent="0.2">
      <c r="A98" t="s">
        <v>23</v>
      </c>
      <c r="B98" t="s">
        <v>2</v>
      </c>
      <c r="C98" t="str">
        <f t="shared" si="3"/>
        <v>CT</v>
      </c>
      <c r="D98">
        <v>3</v>
      </c>
      <c r="E98">
        <v>57</v>
      </c>
      <c r="F98">
        <v>1.72</v>
      </c>
    </row>
    <row r="99" spans="1:7" x14ac:dyDescent="0.2">
      <c r="A99" t="s">
        <v>23</v>
      </c>
      <c r="B99" t="s">
        <v>2</v>
      </c>
      <c r="C99" t="str">
        <f t="shared" si="3"/>
        <v>CT</v>
      </c>
      <c r="D99">
        <v>1</v>
      </c>
      <c r="E99">
        <v>58</v>
      </c>
      <c r="F99">
        <v>1.8</v>
      </c>
    </row>
    <row r="100" spans="1:7" x14ac:dyDescent="0.2">
      <c r="A100" t="s">
        <v>23</v>
      </c>
      <c r="B100" t="s">
        <v>2</v>
      </c>
      <c r="C100" t="str">
        <f t="shared" si="3"/>
        <v>CT</v>
      </c>
      <c r="D100">
        <v>1</v>
      </c>
      <c r="E100">
        <v>58</v>
      </c>
      <c r="F100">
        <v>1.74</v>
      </c>
    </row>
    <row r="101" spans="1:7" x14ac:dyDescent="0.2">
      <c r="A101" t="s">
        <v>23</v>
      </c>
      <c r="B101" t="s">
        <v>2</v>
      </c>
      <c r="C101" t="str">
        <f t="shared" si="3"/>
        <v>CT</v>
      </c>
      <c r="D101">
        <v>1</v>
      </c>
      <c r="E101">
        <v>58</v>
      </c>
      <c r="F101">
        <v>1.61</v>
      </c>
      <c r="G101" t="s">
        <v>14</v>
      </c>
    </row>
    <row r="102" spans="1:7" x14ac:dyDescent="0.2">
      <c r="A102" t="s">
        <v>23</v>
      </c>
      <c r="B102" t="s">
        <v>2</v>
      </c>
      <c r="C102" t="str">
        <f t="shared" si="3"/>
        <v>CT</v>
      </c>
      <c r="D102">
        <v>1</v>
      </c>
      <c r="E102">
        <v>59</v>
      </c>
      <c r="F102">
        <v>1.75</v>
      </c>
    </row>
    <row r="103" spans="1:7" x14ac:dyDescent="0.2">
      <c r="A103" t="s">
        <v>23</v>
      </c>
      <c r="B103" t="s">
        <v>2</v>
      </c>
      <c r="C103" t="str">
        <f t="shared" si="3"/>
        <v>CT</v>
      </c>
      <c r="D103">
        <v>1</v>
      </c>
      <c r="E103">
        <v>59</v>
      </c>
      <c r="F103">
        <v>2.08</v>
      </c>
    </row>
    <row r="104" spans="1:7" x14ac:dyDescent="0.2">
      <c r="A104" t="s">
        <v>23</v>
      </c>
      <c r="B104" t="s">
        <v>2</v>
      </c>
      <c r="C104" t="str">
        <f t="shared" si="3"/>
        <v>CT</v>
      </c>
      <c r="D104">
        <v>1</v>
      </c>
      <c r="E104">
        <v>59</v>
      </c>
      <c r="F104">
        <v>1.64</v>
      </c>
    </row>
    <row r="105" spans="1:7" x14ac:dyDescent="0.2">
      <c r="A105" t="s">
        <v>23</v>
      </c>
      <c r="B105" t="s">
        <v>2</v>
      </c>
      <c r="C105" t="str">
        <f t="shared" si="3"/>
        <v>CT</v>
      </c>
      <c r="D105">
        <v>1</v>
      </c>
      <c r="E105">
        <v>59</v>
      </c>
      <c r="F105">
        <v>1.79</v>
      </c>
    </row>
    <row r="106" spans="1:7" x14ac:dyDescent="0.2">
      <c r="A106" t="s">
        <v>23</v>
      </c>
      <c r="B106" t="s">
        <v>2</v>
      </c>
      <c r="C106" t="str">
        <f t="shared" si="3"/>
        <v>CT</v>
      </c>
      <c r="D106">
        <v>2</v>
      </c>
      <c r="E106">
        <v>59</v>
      </c>
      <c r="F106">
        <v>1.07</v>
      </c>
    </row>
    <row r="107" spans="1:7" x14ac:dyDescent="0.2">
      <c r="A107" t="s">
        <v>23</v>
      </c>
      <c r="B107" t="s">
        <v>0</v>
      </c>
      <c r="C107" t="str">
        <f t="shared" si="3"/>
        <v>CT</v>
      </c>
      <c r="D107">
        <v>1</v>
      </c>
      <c r="E107">
        <v>60</v>
      </c>
      <c r="F107">
        <v>1.44</v>
      </c>
    </row>
    <row r="108" spans="1:7" x14ac:dyDescent="0.2">
      <c r="A108" t="s">
        <v>23</v>
      </c>
      <c r="B108" t="s">
        <v>2</v>
      </c>
      <c r="C108" t="str">
        <f t="shared" si="3"/>
        <v>CT</v>
      </c>
      <c r="D108">
        <v>1</v>
      </c>
      <c r="E108">
        <v>60</v>
      </c>
      <c r="F108">
        <v>1.83</v>
      </c>
    </row>
    <row r="109" spans="1:7" x14ac:dyDescent="0.2">
      <c r="A109" t="s">
        <v>23</v>
      </c>
      <c r="B109" t="s">
        <v>2</v>
      </c>
      <c r="C109" t="str">
        <f t="shared" si="3"/>
        <v>CT</v>
      </c>
      <c r="D109">
        <v>1</v>
      </c>
      <c r="E109">
        <v>60</v>
      </c>
      <c r="F109">
        <v>1.93</v>
      </c>
    </row>
    <row r="110" spans="1:7" x14ac:dyDescent="0.2">
      <c r="A110" t="s">
        <v>23</v>
      </c>
      <c r="B110" t="s">
        <v>2</v>
      </c>
      <c r="C110" t="str">
        <f t="shared" si="3"/>
        <v>CT</v>
      </c>
      <c r="D110">
        <v>1</v>
      </c>
      <c r="E110">
        <v>60</v>
      </c>
      <c r="F110">
        <v>2.1</v>
      </c>
    </row>
    <row r="111" spans="1:7" x14ac:dyDescent="0.2">
      <c r="A111" t="s">
        <v>23</v>
      </c>
      <c r="B111" t="s">
        <v>2</v>
      </c>
      <c r="C111" t="str">
        <f t="shared" si="3"/>
        <v>CT</v>
      </c>
      <c r="D111">
        <v>2</v>
      </c>
      <c r="E111">
        <v>60</v>
      </c>
      <c r="F111">
        <v>1.85</v>
      </c>
    </row>
    <row r="112" spans="1:7" x14ac:dyDescent="0.2">
      <c r="A112" t="s">
        <v>23</v>
      </c>
      <c r="B112" t="s">
        <v>2</v>
      </c>
      <c r="C112" t="str">
        <f t="shared" si="3"/>
        <v>CT</v>
      </c>
      <c r="D112">
        <v>2</v>
      </c>
      <c r="E112">
        <v>60</v>
      </c>
      <c r="F112">
        <v>2.1800000000000002</v>
      </c>
    </row>
    <row r="113" spans="1:6" x14ac:dyDescent="0.2">
      <c r="A113" t="s">
        <v>23</v>
      </c>
      <c r="B113" t="s">
        <v>0</v>
      </c>
      <c r="C113" t="str">
        <f t="shared" si="3"/>
        <v>CT</v>
      </c>
      <c r="D113">
        <v>3</v>
      </c>
      <c r="E113">
        <v>60</v>
      </c>
      <c r="F113">
        <v>1.88</v>
      </c>
    </row>
    <row r="114" spans="1:6" x14ac:dyDescent="0.2">
      <c r="A114" t="s">
        <v>23</v>
      </c>
      <c r="B114" t="s">
        <v>0</v>
      </c>
      <c r="C114" t="str">
        <f t="shared" si="3"/>
        <v>CT</v>
      </c>
      <c r="D114">
        <v>2</v>
      </c>
      <c r="E114">
        <v>61</v>
      </c>
      <c r="F114">
        <v>2</v>
      </c>
    </row>
    <row r="115" spans="1:6" x14ac:dyDescent="0.2">
      <c r="A115" t="s">
        <v>23</v>
      </c>
      <c r="B115" t="s">
        <v>0</v>
      </c>
      <c r="C115" t="str">
        <f t="shared" si="3"/>
        <v>CT</v>
      </c>
      <c r="D115">
        <v>1</v>
      </c>
      <c r="E115">
        <v>62</v>
      </c>
      <c r="F115">
        <v>2.11</v>
      </c>
    </row>
    <row r="116" spans="1:6" x14ac:dyDescent="0.2">
      <c r="A116" t="s">
        <v>23</v>
      </c>
      <c r="B116" t="s">
        <v>2</v>
      </c>
      <c r="C116" t="str">
        <f t="shared" si="3"/>
        <v>CT</v>
      </c>
      <c r="D116">
        <v>1</v>
      </c>
      <c r="E116">
        <v>62</v>
      </c>
      <c r="F116">
        <v>2.09</v>
      </c>
    </row>
    <row r="117" spans="1:6" x14ac:dyDescent="0.2">
      <c r="A117" t="s">
        <v>23</v>
      </c>
      <c r="B117" t="s">
        <v>0</v>
      </c>
      <c r="C117" t="str">
        <f t="shared" si="3"/>
        <v>CT</v>
      </c>
      <c r="D117">
        <v>1</v>
      </c>
      <c r="E117">
        <v>62</v>
      </c>
      <c r="F117">
        <v>2.4500000000000002</v>
      </c>
    </row>
    <row r="118" spans="1:6" x14ac:dyDescent="0.2">
      <c r="A118" t="s">
        <v>23</v>
      </c>
      <c r="B118" t="s">
        <v>2</v>
      </c>
      <c r="C118" t="str">
        <f t="shared" si="3"/>
        <v>CT</v>
      </c>
      <c r="D118">
        <v>1</v>
      </c>
      <c r="E118">
        <v>62</v>
      </c>
      <c r="F118">
        <v>2.2200000000000002</v>
      </c>
    </row>
    <row r="119" spans="1:6" x14ac:dyDescent="0.2">
      <c r="A119" t="s">
        <v>23</v>
      </c>
      <c r="B119" t="s">
        <v>2</v>
      </c>
      <c r="C119" t="str">
        <f t="shared" si="3"/>
        <v>CT</v>
      </c>
      <c r="D119">
        <v>1</v>
      </c>
      <c r="E119">
        <v>62</v>
      </c>
      <c r="F119">
        <v>2.0699999999999998</v>
      </c>
    </row>
    <row r="120" spans="1:6" x14ac:dyDescent="0.2">
      <c r="A120" t="s">
        <v>23</v>
      </c>
      <c r="B120" t="s">
        <v>2</v>
      </c>
      <c r="C120" t="str">
        <f t="shared" si="3"/>
        <v>CT</v>
      </c>
      <c r="D120">
        <v>1</v>
      </c>
      <c r="E120">
        <v>63</v>
      </c>
      <c r="F120">
        <v>2.5499999999999998</v>
      </c>
    </row>
    <row r="121" spans="1:6" x14ac:dyDescent="0.2">
      <c r="A121" t="s">
        <v>23</v>
      </c>
      <c r="B121" t="s">
        <v>0</v>
      </c>
      <c r="C121" t="str">
        <f t="shared" si="3"/>
        <v>CT</v>
      </c>
      <c r="D121">
        <v>1</v>
      </c>
      <c r="E121">
        <v>64</v>
      </c>
      <c r="F121">
        <v>2.6</v>
      </c>
    </row>
    <row r="122" spans="1:6" x14ac:dyDescent="0.2">
      <c r="A122" t="s">
        <v>23</v>
      </c>
      <c r="B122" t="s">
        <v>0</v>
      </c>
      <c r="C122" t="str">
        <f t="shared" si="3"/>
        <v>CT</v>
      </c>
      <c r="D122">
        <v>1</v>
      </c>
      <c r="E122">
        <v>64</v>
      </c>
      <c r="F122">
        <v>2.3199999999999998</v>
      </c>
    </row>
    <row r="123" spans="1:6" x14ac:dyDescent="0.2">
      <c r="A123" t="s">
        <v>23</v>
      </c>
      <c r="B123" t="s">
        <v>0</v>
      </c>
      <c r="C123" t="str">
        <f t="shared" si="3"/>
        <v>CT</v>
      </c>
      <c r="D123">
        <v>2</v>
      </c>
      <c r="E123">
        <v>64</v>
      </c>
      <c r="F123">
        <v>2.23</v>
      </c>
    </row>
    <row r="124" spans="1:6" x14ac:dyDescent="0.2">
      <c r="A124" t="s">
        <v>23</v>
      </c>
      <c r="B124" t="s">
        <v>0</v>
      </c>
      <c r="C124" t="str">
        <f t="shared" si="3"/>
        <v>CT</v>
      </c>
      <c r="D124">
        <v>2</v>
      </c>
      <c r="E124">
        <v>64</v>
      </c>
      <c r="F124">
        <v>2.4900000000000002</v>
      </c>
    </row>
    <row r="125" spans="1:6" x14ac:dyDescent="0.2">
      <c r="A125" t="s">
        <v>23</v>
      </c>
      <c r="B125" t="s">
        <v>0</v>
      </c>
      <c r="C125" t="str">
        <f t="shared" si="3"/>
        <v>CT</v>
      </c>
      <c r="D125">
        <v>2</v>
      </c>
      <c r="E125">
        <v>64</v>
      </c>
      <c r="F125">
        <v>2.3199999999999998</v>
      </c>
    </row>
    <row r="126" spans="1:6" x14ac:dyDescent="0.2">
      <c r="A126" t="s">
        <v>23</v>
      </c>
      <c r="B126" t="s">
        <v>0</v>
      </c>
      <c r="C126" t="str">
        <f t="shared" si="3"/>
        <v>CT</v>
      </c>
      <c r="D126">
        <v>1</v>
      </c>
      <c r="E126">
        <v>65</v>
      </c>
      <c r="F126">
        <v>2.61</v>
      </c>
    </row>
    <row r="127" spans="1:6" x14ac:dyDescent="0.2">
      <c r="A127" t="s">
        <v>23</v>
      </c>
      <c r="B127" t="s">
        <v>2</v>
      </c>
      <c r="C127" t="str">
        <f t="shared" si="3"/>
        <v>CT</v>
      </c>
      <c r="D127">
        <v>1</v>
      </c>
      <c r="E127">
        <v>65</v>
      </c>
      <c r="F127">
        <v>1.52</v>
      </c>
    </row>
    <row r="128" spans="1:6" x14ac:dyDescent="0.2">
      <c r="A128" t="s">
        <v>23</v>
      </c>
      <c r="B128" t="s">
        <v>0</v>
      </c>
      <c r="C128" t="str">
        <f t="shared" si="3"/>
        <v>CT</v>
      </c>
      <c r="D128">
        <v>1</v>
      </c>
      <c r="E128">
        <v>65</v>
      </c>
      <c r="F128">
        <v>3.16</v>
      </c>
    </row>
    <row r="129" spans="1:9" x14ac:dyDescent="0.2">
      <c r="A129" t="s">
        <v>23</v>
      </c>
      <c r="B129" t="s">
        <v>2</v>
      </c>
      <c r="C129" t="str">
        <f t="shared" si="3"/>
        <v>CT</v>
      </c>
      <c r="D129">
        <v>1</v>
      </c>
      <c r="E129">
        <v>65</v>
      </c>
      <c r="F129">
        <v>2.17</v>
      </c>
    </row>
    <row r="130" spans="1:9" x14ac:dyDescent="0.2">
      <c r="A130" t="s">
        <v>23</v>
      </c>
      <c r="B130" t="s">
        <v>0</v>
      </c>
      <c r="C130" t="str">
        <f t="shared" ref="C130:C193" si="4">IF(B130="yoy","CT",IF(B130="ct","CT",IF(B130="sc","SC","SAL")))</f>
        <v>CT</v>
      </c>
      <c r="D130">
        <v>1</v>
      </c>
      <c r="E130">
        <v>66</v>
      </c>
      <c r="F130">
        <v>2.95</v>
      </c>
      <c r="I130" t="s">
        <v>13</v>
      </c>
    </row>
    <row r="131" spans="1:9" x14ac:dyDescent="0.2">
      <c r="A131" t="s">
        <v>23</v>
      </c>
      <c r="B131" t="s">
        <v>0</v>
      </c>
      <c r="C131" t="str">
        <f t="shared" si="4"/>
        <v>CT</v>
      </c>
      <c r="D131">
        <v>1</v>
      </c>
      <c r="E131">
        <v>66</v>
      </c>
      <c r="F131">
        <v>2.75</v>
      </c>
    </row>
    <row r="132" spans="1:9" x14ac:dyDescent="0.2">
      <c r="A132" t="s">
        <v>23</v>
      </c>
      <c r="B132" t="s">
        <v>0</v>
      </c>
      <c r="C132" t="str">
        <f t="shared" si="4"/>
        <v>CT</v>
      </c>
      <c r="D132">
        <v>1</v>
      </c>
      <c r="E132">
        <v>66</v>
      </c>
      <c r="F132">
        <v>2.46</v>
      </c>
    </row>
    <row r="133" spans="1:9" x14ac:dyDescent="0.2">
      <c r="A133" t="s">
        <v>23</v>
      </c>
      <c r="B133" t="s">
        <v>0</v>
      </c>
      <c r="C133" t="str">
        <f t="shared" si="4"/>
        <v>CT</v>
      </c>
      <c r="D133">
        <v>3</v>
      </c>
      <c r="E133">
        <v>66</v>
      </c>
      <c r="F133">
        <v>2.2999999999999998</v>
      </c>
    </row>
    <row r="134" spans="1:9" x14ac:dyDescent="0.2">
      <c r="A134" t="s">
        <v>23</v>
      </c>
      <c r="B134" t="s">
        <v>2</v>
      </c>
      <c r="C134" t="str">
        <f t="shared" si="4"/>
        <v>CT</v>
      </c>
      <c r="D134">
        <v>1</v>
      </c>
      <c r="E134">
        <v>67</v>
      </c>
      <c r="F134">
        <v>2.92</v>
      </c>
    </row>
    <row r="135" spans="1:9" x14ac:dyDescent="0.2">
      <c r="A135" t="s">
        <v>23</v>
      </c>
      <c r="B135" t="s">
        <v>0</v>
      </c>
      <c r="C135" t="str">
        <f t="shared" si="4"/>
        <v>CT</v>
      </c>
      <c r="D135">
        <v>1</v>
      </c>
      <c r="E135">
        <v>67</v>
      </c>
      <c r="F135">
        <v>3.11</v>
      </c>
    </row>
    <row r="136" spans="1:9" x14ac:dyDescent="0.2">
      <c r="A136" t="s">
        <v>23</v>
      </c>
      <c r="B136" t="s">
        <v>0</v>
      </c>
      <c r="C136" t="str">
        <f t="shared" si="4"/>
        <v>CT</v>
      </c>
      <c r="D136">
        <v>3</v>
      </c>
      <c r="E136">
        <v>67</v>
      </c>
      <c r="F136">
        <v>2.89</v>
      </c>
    </row>
    <row r="137" spans="1:9" x14ac:dyDescent="0.2">
      <c r="A137" t="s">
        <v>23</v>
      </c>
      <c r="B137" t="s">
        <v>0</v>
      </c>
      <c r="C137" t="str">
        <f t="shared" si="4"/>
        <v>CT</v>
      </c>
      <c r="D137">
        <v>3</v>
      </c>
      <c r="E137">
        <v>67</v>
      </c>
      <c r="F137">
        <v>2.86</v>
      </c>
    </row>
    <row r="138" spans="1:9" x14ac:dyDescent="0.2">
      <c r="A138" t="s">
        <v>23</v>
      </c>
      <c r="B138" t="s">
        <v>0</v>
      </c>
      <c r="C138" t="str">
        <f t="shared" si="4"/>
        <v>CT</v>
      </c>
      <c r="D138">
        <v>3</v>
      </c>
      <c r="E138">
        <v>67</v>
      </c>
      <c r="F138">
        <v>2.95</v>
      </c>
    </row>
    <row r="139" spans="1:9" x14ac:dyDescent="0.2">
      <c r="A139" t="s">
        <v>23</v>
      </c>
      <c r="B139" t="s">
        <v>0</v>
      </c>
      <c r="C139" t="str">
        <f t="shared" si="4"/>
        <v>CT</v>
      </c>
      <c r="D139">
        <v>1</v>
      </c>
      <c r="E139">
        <v>68</v>
      </c>
      <c r="F139">
        <v>2.65</v>
      </c>
    </row>
    <row r="140" spans="1:9" x14ac:dyDescent="0.2">
      <c r="A140" t="s">
        <v>23</v>
      </c>
      <c r="B140" t="s">
        <v>0</v>
      </c>
      <c r="C140" t="str">
        <f t="shared" si="4"/>
        <v>CT</v>
      </c>
      <c r="D140">
        <v>2</v>
      </c>
      <c r="E140">
        <v>68</v>
      </c>
      <c r="F140">
        <v>2.76</v>
      </c>
    </row>
    <row r="141" spans="1:9" x14ac:dyDescent="0.2">
      <c r="A141" t="s">
        <v>23</v>
      </c>
      <c r="B141" t="s">
        <v>0</v>
      </c>
      <c r="C141" t="str">
        <f t="shared" si="4"/>
        <v>CT</v>
      </c>
      <c r="D141">
        <v>2</v>
      </c>
      <c r="E141">
        <v>68</v>
      </c>
      <c r="F141">
        <v>2.98</v>
      </c>
    </row>
    <row r="142" spans="1:9" x14ac:dyDescent="0.2">
      <c r="A142" t="s">
        <v>23</v>
      </c>
      <c r="B142" t="s">
        <v>0</v>
      </c>
      <c r="C142" t="str">
        <f t="shared" si="4"/>
        <v>CT</v>
      </c>
      <c r="D142">
        <v>1</v>
      </c>
      <c r="E142">
        <v>69</v>
      </c>
      <c r="F142">
        <v>2.67</v>
      </c>
    </row>
    <row r="143" spans="1:9" x14ac:dyDescent="0.2">
      <c r="A143" t="s">
        <v>23</v>
      </c>
      <c r="B143" t="s">
        <v>2</v>
      </c>
      <c r="C143" t="str">
        <f t="shared" si="4"/>
        <v>CT</v>
      </c>
      <c r="D143">
        <v>1</v>
      </c>
      <c r="E143">
        <v>70</v>
      </c>
      <c r="F143">
        <v>3.14</v>
      </c>
    </row>
    <row r="144" spans="1:9" x14ac:dyDescent="0.2">
      <c r="A144" t="s">
        <v>23</v>
      </c>
      <c r="B144" t="s">
        <v>0</v>
      </c>
      <c r="C144" t="str">
        <f t="shared" si="4"/>
        <v>CT</v>
      </c>
      <c r="D144">
        <v>1</v>
      </c>
      <c r="E144">
        <v>70</v>
      </c>
      <c r="F144">
        <v>2.89</v>
      </c>
    </row>
    <row r="145" spans="1:6" x14ac:dyDescent="0.2">
      <c r="A145" t="s">
        <v>23</v>
      </c>
      <c r="B145" t="s">
        <v>0</v>
      </c>
      <c r="C145" t="str">
        <f t="shared" si="4"/>
        <v>CT</v>
      </c>
      <c r="D145">
        <v>2</v>
      </c>
      <c r="E145">
        <v>70</v>
      </c>
      <c r="F145">
        <v>3.19</v>
      </c>
    </row>
    <row r="146" spans="1:6" x14ac:dyDescent="0.2">
      <c r="A146" t="s">
        <v>23</v>
      </c>
      <c r="B146" t="s">
        <v>0</v>
      </c>
      <c r="C146" t="str">
        <f t="shared" si="4"/>
        <v>CT</v>
      </c>
      <c r="D146">
        <v>1</v>
      </c>
      <c r="E146">
        <v>71</v>
      </c>
      <c r="F146">
        <v>4.05</v>
      </c>
    </row>
    <row r="147" spans="1:6" x14ac:dyDescent="0.2">
      <c r="A147" t="s">
        <v>23</v>
      </c>
      <c r="B147" t="s">
        <v>0</v>
      </c>
      <c r="C147" t="str">
        <f t="shared" si="4"/>
        <v>CT</v>
      </c>
      <c r="D147">
        <v>2</v>
      </c>
      <c r="E147">
        <v>71</v>
      </c>
      <c r="F147">
        <v>3.47</v>
      </c>
    </row>
    <row r="148" spans="1:6" x14ac:dyDescent="0.2">
      <c r="A148" t="s">
        <v>23</v>
      </c>
      <c r="B148" t="s">
        <v>0</v>
      </c>
      <c r="C148" t="str">
        <f t="shared" si="4"/>
        <v>CT</v>
      </c>
      <c r="D148">
        <v>3</v>
      </c>
      <c r="E148">
        <v>71</v>
      </c>
      <c r="F148">
        <v>3.77</v>
      </c>
    </row>
    <row r="149" spans="1:6" x14ac:dyDescent="0.2">
      <c r="A149" t="s">
        <v>23</v>
      </c>
      <c r="B149" t="s">
        <v>0</v>
      </c>
      <c r="C149" t="str">
        <f t="shared" si="4"/>
        <v>CT</v>
      </c>
      <c r="D149">
        <v>1</v>
      </c>
      <c r="E149" s="1">
        <v>72</v>
      </c>
      <c r="F149">
        <v>3.32</v>
      </c>
    </row>
    <row r="150" spans="1:6" x14ac:dyDescent="0.2">
      <c r="A150" t="s">
        <v>23</v>
      </c>
      <c r="B150" t="s">
        <v>0</v>
      </c>
      <c r="C150" t="str">
        <f t="shared" si="4"/>
        <v>CT</v>
      </c>
      <c r="D150">
        <v>1</v>
      </c>
      <c r="E150">
        <v>72</v>
      </c>
      <c r="F150">
        <v>3.81</v>
      </c>
    </row>
    <row r="151" spans="1:6" x14ac:dyDescent="0.2">
      <c r="A151" t="s">
        <v>23</v>
      </c>
      <c r="B151" t="s">
        <v>0</v>
      </c>
      <c r="C151" t="str">
        <f t="shared" si="4"/>
        <v>CT</v>
      </c>
      <c r="D151">
        <v>1</v>
      </c>
      <c r="E151">
        <v>72</v>
      </c>
      <c r="F151">
        <v>2.76</v>
      </c>
    </row>
    <row r="152" spans="1:6" x14ac:dyDescent="0.2">
      <c r="A152" t="s">
        <v>23</v>
      </c>
      <c r="B152" t="s">
        <v>0</v>
      </c>
      <c r="C152" t="str">
        <f t="shared" si="4"/>
        <v>CT</v>
      </c>
      <c r="D152">
        <v>1</v>
      </c>
      <c r="E152">
        <v>72</v>
      </c>
      <c r="F152">
        <v>3.59</v>
      </c>
    </row>
    <row r="153" spans="1:6" x14ac:dyDescent="0.2">
      <c r="A153" t="s">
        <v>23</v>
      </c>
      <c r="B153" t="s">
        <v>0</v>
      </c>
      <c r="C153" t="str">
        <f t="shared" si="4"/>
        <v>CT</v>
      </c>
      <c r="D153">
        <v>1</v>
      </c>
      <c r="E153">
        <v>72</v>
      </c>
      <c r="F153">
        <v>3.42</v>
      </c>
    </row>
    <row r="154" spans="1:6" x14ac:dyDescent="0.2">
      <c r="A154" t="s">
        <v>23</v>
      </c>
      <c r="B154" t="s">
        <v>0</v>
      </c>
      <c r="C154" t="str">
        <f t="shared" si="4"/>
        <v>CT</v>
      </c>
      <c r="D154">
        <v>3</v>
      </c>
      <c r="E154">
        <v>72</v>
      </c>
      <c r="F154">
        <v>3.71</v>
      </c>
    </row>
    <row r="155" spans="1:6" x14ac:dyDescent="0.2">
      <c r="A155" t="s">
        <v>23</v>
      </c>
      <c r="B155" t="s">
        <v>0</v>
      </c>
      <c r="C155" t="str">
        <f t="shared" si="4"/>
        <v>CT</v>
      </c>
      <c r="D155">
        <v>3</v>
      </c>
      <c r="E155">
        <v>72</v>
      </c>
      <c r="F155">
        <v>3.43</v>
      </c>
    </row>
    <row r="156" spans="1:6" x14ac:dyDescent="0.2">
      <c r="A156" t="s">
        <v>23</v>
      </c>
      <c r="B156" t="s">
        <v>0</v>
      </c>
      <c r="C156" t="str">
        <f t="shared" si="4"/>
        <v>CT</v>
      </c>
      <c r="D156">
        <v>1</v>
      </c>
      <c r="E156">
        <v>73</v>
      </c>
      <c r="F156">
        <v>3.4</v>
      </c>
    </row>
    <row r="157" spans="1:6" x14ac:dyDescent="0.2">
      <c r="A157" t="s">
        <v>23</v>
      </c>
      <c r="B157" t="s">
        <v>0</v>
      </c>
      <c r="C157" t="str">
        <f t="shared" si="4"/>
        <v>CT</v>
      </c>
      <c r="D157">
        <v>1</v>
      </c>
      <c r="E157">
        <v>74</v>
      </c>
      <c r="F157">
        <v>3.8</v>
      </c>
    </row>
    <row r="158" spans="1:6" x14ac:dyDescent="0.2">
      <c r="A158" t="s">
        <v>23</v>
      </c>
      <c r="B158" t="s">
        <v>0</v>
      </c>
      <c r="C158" t="str">
        <f t="shared" si="4"/>
        <v>CT</v>
      </c>
      <c r="D158">
        <v>2</v>
      </c>
      <c r="E158">
        <v>74</v>
      </c>
      <c r="F158">
        <v>3.33</v>
      </c>
    </row>
    <row r="159" spans="1:6" x14ac:dyDescent="0.2">
      <c r="A159" t="s">
        <v>23</v>
      </c>
      <c r="B159" t="s">
        <v>0</v>
      </c>
      <c r="C159" t="str">
        <f t="shared" si="4"/>
        <v>CT</v>
      </c>
      <c r="D159">
        <v>1</v>
      </c>
      <c r="E159">
        <v>75</v>
      </c>
      <c r="F159">
        <v>4.5</v>
      </c>
    </row>
    <row r="160" spans="1:6" x14ac:dyDescent="0.2">
      <c r="A160" t="s">
        <v>23</v>
      </c>
      <c r="B160" t="s">
        <v>0</v>
      </c>
      <c r="C160" t="str">
        <f t="shared" si="4"/>
        <v>CT</v>
      </c>
      <c r="D160">
        <v>1</v>
      </c>
      <c r="E160">
        <v>76</v>
      </c>
      <c r="F160">
        <v>4.32</v>
      </c>
    </row>
    <row r="161" spans="1:6" x14ac:dyDescent="0.2">
      <c r="A161" t="s">
        <v>23</v>
      </c>
      <c r="B161" t="s">
        <v>0</v>
      </c>
      <c r="C161" t="str">
        <f t="shared" si="4"/>
        <v>CT</v>
      </c>
      <c r="D161">
        <v>1</v>
      </c>
      <c r="E161">
        <v>76</v>
      </c>
      <c r="F161">
        <v>3.96</v>
      </c>
    </row>
    <row r="162" spans="1:6" x14ac:dyDescent="0.2">
      <c r="A162" t="s">
        <v>23</v>
      </c>
      <c r="B162" t="s">
        <v>0</v>
      </c>
      <c r="C162" t="str">
        <f t="shared" si="4"/>
        <v>CT</v>
      </c>
      <c r="D162">
        <v>1</v>
      </c>
      <c r="E162">
        <v>76</v>
      </c>
      <c r="F162">
        <v>4.4000000000000004</v>
      </c>
    </row>
    <row r="163" spans="1:6" x14ac:dyDescent="0.2">
      <c r="A163" t="s">
        <v>23</v>
      </c>
      <c r="B163" t="s">
        <v>0</v>
      </c>
      <c r="C163" t="str">
        <f t="shared" si="4"/>
        <v>CT</v>
      </c>
      <c r="D163">
        <v>3</v>
      </c>
      <c r="E163">
        <v>76</v>
      </c>
      <c r="F163">
        <v>4.88</v>
      </c>
    </row>
    <row r="164" spans="1:6" x14ac:dyDescent="0.2">
      <c r="A164" t="s">
        <v>23</v>
      </c>
      <c r="B164" t="s">
        <v>0</v>
      </c>
      <c r="C164" t="str">
        <f t="shared" si="4"/>
        <v>CT</v>
      </c>
      <c r="D164">
        <v>1</v>
      </c>
      <c r="E164">
        <v>77</v>
      </c>
      <c r="F164">
        <v>4.12</v>
      </c>
    </row>
    <row r="165" spans="1:6" x14ac:dyDescent="0.2">
      <c r="A165" t="s">
        <v>23</v>
      </c>
      <c r="B165" t="s">
        <v>0</v>
      </c>
      <c r="C165" t="str">
        <f t="shared" si="4"/>
        <v>CT</v>
      </c>
      <c r="D165">
        <v>1</v>
      </c>
      <c r="E165">
        <v>77</v>
      </c>
      <c r="F165">
        <v>3.9</v>
      </c>
    </row>
    <row r="166" spans="1:6" x14ac:dyDescent="0.2">
      <c r="A166" t="s">
        <v>23</v>
      </c>
      <c r="B166" t="s">
        <v>0</v>
      </c>
      <c r="C166" t="str">
        <f t="shared" si="4"/>
        <v>CT</v>
      </c>
      <c r="D166">
        <v>1</v>
      </c>
      <c r="E166">
        <v>77</v>
      </c>
      <c r="F166">
        <v>4.37</v>
      </c>
    </row>
    <row r="167" spans="1:6" x14ac:dyDescent="0.2">
      <c r="A167" t="s">
        <v>23</v>
      </c>
      <c r="B167" t="s">
        <v>0</v>
      </c>
      <c r="C167" t="str">
        <f t="shared" si="4"/>
        <v>CT</v>
      </c>
      <c r="D167">
        <v>1</v>
      </c>
      <c r="E167">
        <v>77</v>
      </c>
      <c r="F167">
        <v>1.6</v>
      </c>
    </row>
    <row r="168" spans="1:6" x14ac:dyDescent="0.2">
      <c r="A168" t="s">
        <v>23</v>
      </c>
      <c r="B168" t="s">
        <v>0</v>
      </c>
      <c r="C168" t="str">
        <f t="shared" si="4"/>
        <v>CT</v>
      </c>
      <c r="D168">
        <v>1</v>
      </c>
      <c r="E168">
        <v>78</v>
      </c>
      <c r="F168">
        <v>4.2300000000000004</v>
      </c>
    </row>
    <row r="169" spans="1:6" x14ac:dyDescent="0.2">
      <c r="A169" t="s">
        <v>23</v>
      </c>
      <c r="B169" t="s">
        <v>0</v>
      </c>
      <c r="C169" t="str">
        <f t="shared" si="4"/>
        <v>CT</v>
      </c>
      <c r="D169">
        <v>1</v>
      </c>
      <c r="E169">
        <v>78</v>
      </c>
      <c r="F169">
        <v>4.17</v>
      </c>
    </row>
    <row r="170" spans="1:6" x14ac:dyDescent="0.2">
      <c r="A170" t="s">
        <v>23</v>
      </c>
      <c r="B170" t="s">
        <v>0</v>
      </c>
      <c r="C170" t="str">
        <f t="shared" si="4"/>
        <v>CT</v>
      </c>
      <c r="D170">
        <v>1</v>
      </c>
      <c r="E170">
        <v>78</v>
      </c>
      <c r="F170">
        <v>4.46</v>
      </c>
    </row>
    <row r="171" spans="1:6" x14ac:dyDescent="0.2">
      <c r="A171" t="s">
        <v>23</v>
      </c>
      <c r="B171" t="s">
        <v>0</v>
      </c>
      <c r="C171" t="str">
        <f t="shared" si="4"/>
        <v>CT</v>
      </c>
      <c r="D171">
        <v>2</v>
      </c>
      <c r="E171">
        <v>78</v>
      </c>
      <c r="F171">
        <v>4.8</v>
      </c>
    </row>
    <row r="172" spans="1:6" x14ac:dyDescent="0.2">
      <c r="A172" t="s">
        <v>23</v>
      </c>
      <c r="B172" t="s">
        <v>2</v>
      </c>
      <c r="C172" t="str">
        <f t="shared" si="4"/>
        <v>CT</v>
      </c>
      <c r="D172">
        <v>3</v>
      </c>
      <c r="E172">
        <v>79</v>
      </c>
      <c r="F172">
        <v>4.28</v>
      </c>
    </row>
    <row r="173" spans="1:6" x14ac:dyDescent="0.2">
      <c r="A173" t="s">
        <v>23</v>
      </c>
      <c r="B173" t="s">
        <v>0</v>
      </c>
      <c r="C173" t="str">
        <f t="shared" si="4"/>
        <v>CT</v>
      </c>
      <c r="D173">
        <v>1</v>
      </c>
      <c r="E173">
        <v>80</v>
      </c>
      <c r="F173">
        <v>2.54</v>
      </c>
    </row>
    <row r="174" spans="1:6" x14ac:dyDescent="0.2">
      <c r="A174" t="s">
        <v>23</v>
      </c>
      <c r="B174" t="s">
        <v>0</v>
      </c>
      <c r="C174" t="str">
        <f t="shared" si="4"/>
        <v>CT</v>
      </c>
      <c r="D174">
        <v>1</v>
      </c>
      <c r="E174">
        <v>80</v>
      </c>
      <c r="F174">
        <v>4.53</v>
      </c>
    </row>
    <row r="175" spans="1:6" x14ac:dyDescent="0.2">
      <c r="A175" t="s">
        <v>23</v>
      </c>
      <c r="B175" t="s">
        <v>0</v>
      </c>
      <c r="C175" t="str">
        <f t="shared" si="4"/>
        <v>CT</v>
      </c>
      <c r="D175">
        <v>1</v>
      </c>
      <c r="E175">
        <v>80</v>
      </c>
      <c r="F175">
        <v>4.47</v>
      </c>
    </row>
    <row r="176" spans="1:6" x14ac:dyDescent="0.2">
      <c r="A176" t="s">
        <v>23</v>
      </c>
      <c r="B176" t="s">
        <v>0</v>
      </c>
      <c r="C176" t="str">
        <f t="shared" si="4"/>
        <v>CT</v>
      </c>
      <c r="D176">
        <v>1</v>
      </c>
      <c r="E176">
        <v>81</v>
      </c>
      <c r="F176">
        <v>4.68</v>
      </c>
    </row>
    <row r="177" spans="1:6" x14ac:dyDescent="0.2">
      <c r="A177" t="s">
        <v>23</v>
      </c>
      <c r="B177" t="s">
        <v>0</v>
      </c>
      <c r="C177" t="str">
        <f t="shared" si="4"/>
        <v>CT</v>
      </c>
      <c r="D177">
        <v>3</v>
      </c>
      <c r="E177">
        <v>81</v>
      </c>
      <c r="F177">
        <v>4.91</v>
      </c>
    </row>
    <row r="178" spans="1:6" x14ac:dyDescent="0.2">
      <c r="A178" t="s">
        <v>23</v>
      </c>
      <c r="B178" t="s">
        <v>0</v>
      </c>
      <c r="C178" t="str">
        <f t="shared" si="4"/>
        <v>CT</v>
      </c>
      <c r="D178">
        <v>1</v>
      </c>
      <c r="E178">
        <v>82</v>
      </c>
      <c r="F178">
        <v>5.09</v>
      </c>
    </row>
    <row r="179" spans="1:6" x14ac:dyDescent="0.2">
      <c r="A179" t="s">
        <v>23</v>
      </c>
      <c r="B179" t="s">
        <v>0</v>
      </c>
      <c r="C179" t="str">
        <f t="shared" si="4"/>
        <v>CT</v>
      </c>
      <c r="D179">
        <v>3</v>
      </c>
      <c r="E179">
        <v>84</v>
      </c>
      <c r="F179">
        <v>5.91</v>
      </c>
    </row>
    <row r="180" spans="1:6" x14ac:dyDescent="0.2">
      <c r="A180" t="s">
        <v>23</v>
      </c>
      <c r="B180" t="s">
        <v>0</v>
      </c>
      <c r="C180" t="str">
        <f t="shared" si="4"/>
        <v>CT</v>
      </c>
      <c r="D180">
        <v>1</v>
      </c>
      <c r="E180">
        <v>86</v>
      </c>
      <c r="F180">
        <v>6.19</v>
      </c>
    </row>
    <row r="181" spans="1:6" x14ac:dyDescent="0.2">
      <c r="A181" t="s">
        <v>23</v>
      </c>
      <c r="B181" t="s">
        <v>0</v>
      </c>
      <c r="C181" t="str">
        <f t="shared" si="4"/>
        <v>CT</v>
      </c>
      <c r="D181">
        <v>1</v>
      </c>
      <c r="E181">
        <v>100</v>
      </c>
      <c r="F181">
        <v>9.3800000000000008</v>
      </c>
    </row>
    <row r="182" spans="1:6" x14ac:dyDescent="0.2">
      <c r="A182" t="s">
        <v>23</v>
      </c>
      <c r="B182" t="s">
        <v>0</v>
      </c>
      <c r="C182" t="str">
        <f t="shared" si="4"/>
        <v>CT</v>
      </c>
      <c r="D182">
        <v>1</v>
      </c>
      <c r="E182">
        <v>100</v>
      </c>
      <c r="F182">
        <v>14</v>
      </c>
    </row>
    <row r="183" spans="1:6" x14ac:dyDescent="0.2">
      <c r="A183" t="s">
        <v>23</v>
      </c>
      <c r="B183" t="s">
        <v>0</v>
      </c>
      <c r="C183" t="str">
        <f t="shared" si="4"/>
        <v>CT</v>
      </c>
      <c r="D183">
        <v>1</v>
      </c>
      <c r="E183">
        <v>101</v>
      </c>
      <c r="F183">
        <v>10.43</v>
      </c>
    </row>
    <row r="184" spans="1:6" x14ac:dyDescent="0.2">
      <c r="A184" t="s">
        <v>23</v>
      </c>
      <c r="B184" t="s">
        <v>0</v>
      </c>
      <c r="C184" t="str">
        <f t="shared" si="4"/>
        <v>CT</v>
      </c>
      <c r="D184">
        <v>1</v>
      </c>
      <c r="E184">
        <v>110</v>
      </c>
      <c r="F184">
        <v>11.67</v>
      </c>
    </row>
    <row r="185" spans="1:6" x14ac:dyDescent="0.2">
      <c r="A185" t="s">
        <v>23</v>
      </c>
      <c r="B185" t="s">
        <v>0</v>
      </c>
      <c r="C185" t="str">
        <f t="shared" si="4"/>
        <v>CT</v>
      </c>
      <c r="D185">
        <v>1</v>
      </c>
      <c r="E185">
        <v>110</v>
      </c>
      <c r="F185">
        <v>12.77</v>
      </c>
    </row>
    <row r="186" spans="1:6" x14ac:dyDescent="0.2">
      <c r="A186" t="s">
        <v>23</v>
      </c>
      <c r="B186" t="s">
        <v>0</v>
      </c>
      <c r="C186" t="str">
        <f t="shared" si="4"/>
        <v>CT</v>
      </c>
      <c r="D186">
        <v>1</v>
      </c>
      <c r="E186">
        <v>111</v>
      </c>
      <c r="F186">
        <v>14.65</v>
      </c>
    </row>
    <row r="187" spans="1:6" x14ac:dyDescent="0.2">
      <c r="A187" t="s">
        <v>23</v>
      </c>
      <c r="B187" t="s">
        <v>0</v>
      </c>
      <c r="C187" t="str">
        <f t="shared" si="4"/>
        <v>CT</v>
      </c>
      <c r="D187">
        <v>1</v>
      </c>
      <c r="E187">
        <v>112</v>
      </c>
      <c r="F187">
        <v>12.67</v>
      </c>
    </row>
    <row r="188" spans="1:6" x14ac:dyDescent="0.2">
      <c r="A188" t="s">
        <v>23</v>
      </c>
      <c r="B188" t="s">
        <v>0</v>
      </c>
      <c r="C188" t="str">
        <f t="shared" si="4"/>
        <v>CT</v>
      </c>
      <c r="D188">
        <v>1</v>
      </c>
      <c r="E188">
        <v>112</v>
      </c>
      <c r="F188">
        <v>13.24</v>
      </c>
    </row>
    <row r="189" spans="1:6" x14ac:dyDescent="0.2">
      <c r="A189" t="s">
        <v>23</v>
      </c>
      <c r="B189" t="s">
        <v>0</v>
      </c>
      <c r="C189" t="str">
        <f t="shared" si="4"/>
        <v>CT</v>
      </c>
      <c r="D189">
        <v>2</v>
      </c>
      <c r="E189">
        <v>112</v>
      </c>
      <c r="F189">
        <v>13.57</v>
      </c>
    </row>
    <row r="190" spans="1:6" x14ac:dyDescent="0.2">
      <c r="A190" t="s">
        <v>23</v>
      </c>
      <c r="B190" t="s">
        <v>0</v>
      </c>
      <c r="C190" t="str">
        <f t="shared" si="4"/>
        <v>CT</v>
      </c>
      <c r="D190">
        <v>1</v>
      </c>
      <c r="E190">
        <v>113</v>
      </c>
      <c r="F190">
        <v>12.02</v>
      </c>
    </row>
    <row r="191" spans="1:6" x14ac:dyDescent="0.2">
      <c r="A191" t="s">
        <v>23</v>
      </c>
      <c r="B191" t="s">
        <v>0</v>
      </c>
      <c r="C191" t="str">
        <f t="shared" si="4"/>
        <v>CT</v>
      </c>
      <c r="D191">
        <v>1</v>
      </c>
      <c r="E191">
        <v>114</v>
      </c>
      <c r="F191">
        <v>13.01</v>
      </c>
    </row>
    <row r="192" spans="1:6" x14ac:dyDescent="0.2">
      <c r="A192" t="s">
        <v>23</v>
      </c>
      <c r="B192" t="s">
        <v>0</v>
      </c>
      <c r="C192" t="str">
        <f t="shared" si="4"/>
        <v>CT</v>
      </c>
      <c r="D192">
        <v>1</v>
      </c>
      <c r="E192">
        <v>116</v>
      </c>
      <c r="F192">
        <v>13.64</v>
      </c>
    </row>
    <row r="193" spans="1:6" x14ac:dyDescent="0.2">
      <c r="A193" t="s">
        <v>23</v>
      </c>
      <c r="B193" t="s">
        <v>0</v>
      </c>
      <c r="C193" t="str">
        <f t="shared" si="4"/>
        <v>CT</v>
      </c>
      <c r="D193">
        <v>1</v>
      </c>
      <c r="E193">
        <v>117</v>
      </c>
      <c r="F193">
        <v>13.56</v>
      </c>
    </row>
    <row r="194" spans="1:6" x14ac:dyDescent="0.2">
      <c r="A194" t="s">
        <v>23</v>
      </c>
      <c r="B194" t="s">
        <v>0</v>
      </c>
      <c r="C194" t="str">
        <f t="shared" ref="C194:C257" si="5">IF(B194="yoy","CT",IF(B194="ct","CT",IF(B194="sc","SC","SAL")))</f>
        <v>CT</v>
      </c>
      <c r="D194">
        <v>1</v>
      </c>
      <c r="E194">
        <v>117</v>
      </c>
      <c r="F194">
        <v>15.26</v>
      </c>
    </row>
    <row r="195" spans="1:6" x14ac:dyDescent="0.2">
      <c r="A195" t="s">
        <v>23</v>
      </c>
      <c r="B195" t="s">
        <v>0</v>
      </c>
      <c r="C195" t="str">
        <f t="shared" si="5"/>
        <v>CT</v>
      </c>
      <c r="D195">
        <v>3</v>
      </c>
      <c r="E195">
        <v>117</v>
      </c>
      <c r="F195">
        <v>14.51</v>
      </c>
    </row>
    <row r="196" spans="1:6" x14ac:dyDescent="0.2">
      <c r="A196" t="s">
        <v>23</v>
      </c>
      <c r="B196" t="s">
        <v>0</v>
      </c>
      <c r="C196" t="str">
        <f t="shared" si="5"/>
        <v>CT</v>
      </c>
      <c r="D196">
        <v>1</v>
      </c>
      <c r="E196">
        <v>119</v>
      </c>
      <c r="F196">
        <v>14.08</v>
      </c>
    </row>
    <row r="197" spans="1:6" x14ac:dyDescent="0.2">
      <c r="A197" t="s">
        <v>23</v>
      </c>
      <c r="B197" t="s">
        <v>0</v>
      </c>
      <c r="C197" t="str">
        <f t="shared" si="5"/>
        <v>CT</v>
      </c>
      <c r="D197">
        <v>1</v>
      </c>
      <c r="E197">
        <v>120</v>
      </c>
      <c r="F197">
        <v>16.41</v>
      </c>
    </row>
    <row r="198" spans="1:6" x14ac:dyDescent="0.2">
      <c r="A198" t="s">
        <v>23</v>
      </c>
      <c r="B198" t="s">
        <v>0</v>
      </c>
      <c r="C198" t="str">
        <f t="shared" si="5"/>
        <v>CT</v>
      </c>
      <c r="D198">
        <v>1</v>
      </c>
      <c r="E198">
        <v>121</v>
      </c>
      <c r="F198">
        <v>16.53</v>
      </c>
    </row>
    <row r="199" spans="1:6" x14ac:dyDescent="0.2">
      <c r="A199" t="s">
        <v>23</v>
      </c>
      <c r="B199" t="s">
        <v>0</v>
      </c>
      <c r="C199" t="str">
        <f t="shared" si="5"/>
        <v>CT</v>
      </c>
      <c r="D199">
        <v>2</v>
      </c>
      <c r="E199">
        <v>122</v>
      </c>
      <c r="F199">
        <v>16.850000000000001</v>
      </c>
    </row>
    <row r="200" spans="1:6" x14ac:dyDescent="0.2">
      <c r="A200" t="s">
        <v>23</v>
      </c>
      <c r="B200" t="s">
        <v>0</v>
      </c>
      <c r="C200" t="str">
        <f t="shared" si="5"/>
        <v>CT</v>
      </c>
      <c r="D200">
        <v>1</v>
      </c>
      <c r="E200">
        <v>123</v>
      </c>
      <c r="F200">
        <v>14.92</v>
      </c>
    </row>
    <row r="201" spans="1:6" x14ac:dyDescent="0.2">
      <c r="A201" t="s">
        <v>23</v>
      </c>
      <c r="B201" t="s">
        <v>0</v>
      </c>
      <c r="C201" t="str">
        <f t="shared" si="5"/>
        <v>CT</v>
      </c>
      <c r="D201">
        <v>3</v>
      </c>
      <c r="E201">
        <v>124</v>
      </c>
      <c r="F201">
        <v>16.260000000000002</v>
      </c>
    </row>
    <row r="202" spans="1:6" x14ac:dyDescent="0.2">
      <c r="A202" t="s">
        <v>23</v>
      </c>
      <c r="B202" t="s">
        <v>0</v>
      </c>
      <c r="C202" t="str">
        <f t="shared" si="5"/>
        <v>CT</v>
      </c>
      <c r="D202">
        <v>1</v>
      </c>
      <c r="E202">
        <v>126</v>
      </c>
      <c r="F202">
        <v>17.48</v>
      </c>
    </row>
    <row r="203" spans="1:6" x14ac:dyDescent="0.2">
      <c r="A203" t="s">
        <v>23</v>
      </c>
      <c r="B203" t="s">
        <v>0</v>
      </c>
      <c r="C203" t="str">
        <f t="shared" si="5"/>
        <v>CT</v>
      </c>
      <c r="D203">
        <v>1</v>
      </c>
      <c r="E203">
        <v>128</v>
      </c>
      <c r="F203">
        <v>15.55</v>
      </c>
    </row>
    <row r="204" spans="1:6" x14ac:dyDescent="0.2">
      <c r="A204" t="s">
        <v>23</v>
      </c>
      <c r="B204" t="s">
        <v>0</v>
      </c>
      <c r="C204" t="str">
        <f t="shared" si="5"/>
        <v>CT</v>
      </c>
      <c r="D204">
        <v>1</v>
      </c>
      <c r="E204">
        <v>129</v>
      </c>
      <c r="F204">
        <v>20.02</v>
      </c>
    </row>
    <row r="205" spans="1:6" x14ac:dyDescent="0.2">
      <c r="A205" t="s">
        <v>23</v>
      </c>
      <c r="B205" t="s">
        <v>0</v>
      </c>
      <c r="C205" t="str">
        <f t="shared" si="5"/>
        <v>CT</v>
      </c>
      <c r="D205">
        <v>2</v>
      </c>
      <c r="E205">
        <v>129</v>
      </c>
      <c r="F205">
        <v>19.239999999999998</v>
      </c>
    </row>
    <row r="206" spans="1:6" x14ac:dyDescent="0.2">
      <c r="A206" t="s">
        <v>23</v>
      </c>
      <c r="B206" t="s">
        <v>0</v>
      </c>
      <c r="C206" t="str">
        <f t="shared" si="5"/>
        <v>CT</v>
      </c>
      <c r="D206">
        <v>1</v>
      </c>
      <c r="E206">
        <v>137</v>
      </c>
      <c r="F206">
        <v>19.309999999999999</v>
      </c>
    </row>
    <row r="207" spans="1:6" x14ac:dyDescent="0.2">
      <c r="A207" t="s">
        <v>23</v>
      </c>
      <c r="B207" t="s">
        <v>0</v>
      </c>
      <c r="C207" t="str">
        <f t="shared" si="5"/>
        <v>CT</v>
      </c>
      <c r="D207">
        <v>1</v>
      </c>
      <c r="E207">
        <v>140</v>
      </c>
      <c r="F207">
        <v>21.4</v>
      </c>
    </row>
    <row r="208" spans="1:6" x14ac:dyDescent="0.2">
      <c r="A208" t="s">
        <v>23</v>
      </c>
      <c r="B208" t="s">
        <v>0</v>
      </c>
      <c r="C208" t="str">
        <f t="shared" si="5"/>
        <v>CT</v>
      </c>
      <c r="D208">
        <v>1</v>
      </c>
      <c r="E208">
        <v>141</v>
      </c>
      <c r="F208">
        <v>23.33</v>
      </c>
    </row>
    <row r="209" spans="1:8" x14ac:dyDescent="0.2">
      <c r="A209" t="s">
        <v>23</v>
      </c>
      <c r="B209" t="s">
        <v>0</v>
      </c>
      <c r="C209" t="str">
        <f t="shared" si="5"/>
        <v>CT</v>
      </c>
      <c r="D209">
        <v>1</v>
      </c>
      <c r="E209">
        <v>144</v>
      </c>
      <c r="F209">
        <v>23.78</v>
      </c>
    </row>
    <row r="210" spans="1:8" x14ac:dyDescent="0.2">
      <c r="A210" t="s">
        <v>23</v>
      </c>
      <c r="B210" t="s">
        <v>0</v>
      </c>
      <c r="C210" t="str">
        <f t="shared" si="5"/>
        <v>CT</v>
      </c>
      <c r="D210">
        <v>1</v>
      </c>
      <c r="E210">
        <v>144</v>
      </c>
      <c r="F210">
        <v>26.24</v>
      </c>
    </row>
    <row r="211" spans="1:8" x14ac:dyDescent="0.2">
      <c r="A211" t="s">
        <v>23</v>
      </c>
      <c r="B211" t="s">
        <v>0</v>
      </c>
      <c r="C211" t="str">
        <f t="shared" si="5"/>
        <v>CT</v>
      </c>
      <c r="D211">
        <v>1</v>
      </c>
      <c r="E211">
        <v>145</v>
      </c>
      <c r="F211">
        <v>25.92</v>
      </c>
    </row>
    <row r="212" spans="1:8" x14ac:dyDescent="0.2">
      <c r="A212" t="s">
        <v>23</v>
      </c>
      <c r="B212" t="s">
        <v>0</v>
      </c>
      <c r="C212" t="str">
        <f t="shared" si="5"/>
        <v>CT</v>
      </c>
      <c r="D212">
        <v>1</v>
      </c>
      <c r="E212">
        <v>150</v>
      </c>
      <c r="F212">
        <v>28.36</v>
      </c>
    </row>
    <row r="213" spans="1:8" x14ac:dyDescent="0.2">
      <c r="A213" t="s">
        <v>23</v>
      </c>
      <c r="B213" t="s">
        <v>0</v>
      </c>
      <c r="C213" t="str">
        <f t="shared" si="5"/>
        <v>CT</v>
      </c>
      <c r="D213">
        <v>1</v>
      </c>
      <c r="E213">
        <v>154</v>
      </c>
      <c r="F213">
        <v>30.27</v>
      </c>
    </row>
    <row r="214" spans="1:8" x14ac:dyDescent="0.2">
      <c r="A214" t="s">
        <v>23</v>
      </c>
      <c r="B214" t="s">
        <v>0</v>
      </c>
      <c r="C214" t="str">
        <f t="shared" si="5"/>
        <v>CT</v>
      </c>
      <c r="D214">
        <v>1</v>
      </c>
      <c r="E214">
        <v>154</v>
      </c>
      <c r="F214">
        <v>31.56</v>
      </c>
    </row>
    <row r="215" spans="1:8" x14ac:dyDescent="0.2">
      <c r="A215" t="s">
        <v>23</v>
      </c>
      <c r="B215" t="s">
        <v>0</v>
      </c>
      <c r="C215" t="str">
        <f t="shared" si="5"/>
        <v>CT</v>
      </c>
      <c r="D215">
        <v>1</v>
      </c>
      <c r="E215">
        <v>157</v>
      </c>
      <c r="F215">
        <v>34.4</v>
      </c>
    </row>
    <row r="216" spans="1:8" x14ac:dyDescent="0.2">
      <c r="A216" t="s">
        <v>23</v>
      </c>
      <c r="B216" t="s">
        <v>0</v>
      </c>
      <c r="C216" t="str">
        <f t="shared" si="5"/>
        <v>CT</v>
      </c>
      <c r="D216">
        <v>3</v>
      </c>
      <c r="E216">
        <v>161</v>
      </c>
      <c r="F216">
        <v>35.81</v>
      </c>
      <c r="G216" t="s">
        <v>19</v>
      </c>
      <c r="H216" t="s">
        <v>20</v>
      </c>
    </row>
    <row r="217" spans="1:8" x14ac:dyDescent="0.2">
      <c r="A217" t="s">
        <v>23</v>
      </c>
      <c r="B217" t="s">
        <v>0</v>
      </c>
      <c r="C217" t="str">
        <f t="shared" si="5"/>
        <v>CT</v>
      </c>
      <c r="D217">
        <v>1</v>
      </c>
      <c r="E217">
        <v>162</v>
      </c>
      <c r="F217">
        <v>38.1</v>
      </c>
    </row>
    <row r="218" spans="1:8" x14ac:dyDescent="0.2">
      <c r="A218" t="s">
        <v>23</v>
      </c>
      <c r="B218" t="s">
        <v>0</v>
      </c>
      <c r="C218" t="str">
        <f t="shared" si="5"/>
        <v>CT</v>
      </c>
      <c r="D218">
        <v>1</v>
      </c>
      <c r="E218">
        <v>162</v>
      </c>
      <c r="F218">
        <v>34.520000000000003</v>
      </c>
    </row>
    <row r="219" spans="1:8" x14ac:dyDescent="0.2">
      <c r="A219" t="s">
        <v>23</v>
      </c>
      <c r="B219" t="s">
        <v>0</v>
      </c>
      <c r="C219" t="str">
        <f t="shared" si="5"/>
        <v>CT</v>
      </c>
      <c r="D219">
        <v>1</v>
      </c>
      <c r="E219">
        <v>171</v>
      </c>
      <c r="F219">
        <v>42.08</v>
      </c>
    </row>
    <row r="220" spans="1:8" x14ac:dyDescent="0.2">
      <c r="A220" t="s">
        <v>23</v>
      </c>
      <c r="B220" t="s">
        <v>0</v>
      </c>
      <c r="C220" t="str">
        <f t="shared" si="5"/>
        <v>CT</v>
      </c>
      <c r="D220">
        <v>1</v>
      </c>
      <c r="E220">
        <v>172</v>
      </c>
      <c r="F220">
        <v>50.53</v>
      </c>
    </row>
    <row r="221" spans="1:8" x14ac:dyDescent="0.2">
      <c r="A221" t="s">
        <v>23</v>
      </c>
      <c r="B221" t="s">
        <v>0</v>
      </c>
      <c r="C221" t="str">
        <f t="shared" si="5"/>
        <v>CT</v>
      </c>
      <c r="D221">
        <v>1</v>
      </c>
      <c r="E221">
        <v>173</v>
      </c>
      <c r="F221">
        <v>46.88</v>
      </c>
    </row>
    <row r="222" spans="1:8" x14ac:dyDescent="0.2">
      <c r="A222" t="s">
        <v>23</v>
      </c>
      <c r="B222" t="s">
        <v>0</v>
      </c>
      <c r="C222" t="str">
        <f t="shared" si="5"/>
        <v>CT</v>
      </c>
      <c r="D222">
        <v>1</v>
      </c>
      <c r="E222">
        <v>194</v>
      </c>
      <c r="F222">
        <v>61.33</v>
      </c>
    </row>
    <row r="223" spans="1:8" x14ac:dyDescent="0.2">
      <c r="A223" t="s">
        <v>23</v>
      </c>
      <c r="B223" t="s">
        <v>0</v>
      </c>
      <c r="C223" t="str">
        <f t="shared" si="5"/>
        <v>CT</v>
      </c>
      <c r="D223">
        <v>1</v>
      </c>
      <c r="E223">
        <v>195</v>
      </c>
      <c r="F223">
        <v>69.16</v>
      </c>
    </row>
    <row r="224" spans="1:8" x14ac:dyDescent="0.2">
      <c r="A224" t="s">
        <v>23</v>
      </c>
      <c r="B224" t="s">
        <v>0</v>
      </c>
      <c r="C224" t="str">
        <f t="shared" si="5"/>
        <v>CT</v>
      </c>
      <c r="D224">
        <v>1</v>
      </c>
      <c r="E224">
        <v>196</v>
      </c>
      <c r="F224">
        <v>70.97</v>
      </c>
    </row>
    <row r="225" spans="1:7" x14ac:dyDescent="0.2">
      <c r="A225" t="s">
        <v>23</v>
      </c>
      <c r="B225" t="s">
        <v>0</v>
      </c>
      <c r="C225" t="str">
        <f t="shared" si="5"/>
        <v>CT</v>
      </c>
      <c r="D225">
        <v>1</v>
      </c>
      <c r="E225">
        <v>213</v>
      </c>
      <c r="F225">
        <v>90.03</v>
      </c>
    </row>
    <row r="226" spans="1:7" x14ac:dyDescent="0.2">
      <c r="A226" t="s">
        <v>23</v>
      </c>
      <c r="B226" t="s">
        <v>3</v>
      </c>
      <c r="C226" t="str">
        <f t="shared" si="5"/>
        <v>SAL</v>
      </c>
      <c r="D226">
        <v>1</v>
      </c>
      <c r="E226">
        <v>20</v>
      </c>
      <c r="F226">
        <v>0.88</v>
      </c>
      <c r="G226">
        <v>54</v>
      </c>
    </row>
    <row r="227" spans="1:7" x14ac:dyDescent="0.2">
      <c r="A227" t="s">
        <v>23</v>
      </c>
      <c r="B227" t="s">
        <v>3</v>
      </c>
      <c r="C227" t="str">
        <f t="shared" si="5"/>
        <v>SAL</v>
      </c>
      <c r="D227">
        <v>1</v>
      </c>
      <c r="E227">
        <v>20</v>
      </c>
      <c r="F227">
        <v>1.26</v>
      </c>
      <c r="G227">
        <v>61</v>
      </c>
    </row>
    <row r="228" spans="1:7" x14ac:dyDescent="0.2">
      <c r="A228" t="s">
        <v>23</v>
      </c>
      <c r="B228" t="s">
        <v>3</v>
      </c>
      <c r="C228" t="str">
        <f t="shared" si="5"/>
        <v>SAL</v>
      </c>
      <c r="D228">
        <v>1</v>
      </c>
      <c r="E228">
        <v>23</v>
      </c>
      <c r="F228">
        <v>1.5</v>
      </c>
      <c r="G228">
        <v>61</v>
      </c>
    </row>
    <row r="229" spans="1:7" x14ac:dyDescent="0.2">
      <c r="A229" t="s">
        <v>23</v>
      </c>
      <c r="B229" t="s">
        <v>3</v>
      </c>
      <c r="C229" t="str">
        <f t="shared" si="5"/>
        <v>SAL</v>
      </c>
      <c r="D229">
        <v>1</v>
      </c>
      <c r="E229">
        <v>30</v>
      </c>
      <c r="F229" t="s">
        <v>12</v>
      </c>
    </row>
    <row r="230" spans="1:7" x14ac:dyDescent="0.2">
      <c r="A230" t="s">
        <v>23</v>
      </c>
      <c r="B230" t="s">
        <v>3</v>
      </c>
      <c r="C230" t="str">
        <f t="shared" si="5"/>
        <v>SAL</v>
      </c>
      <c r="D230">
        <v>1</v>
      </c>
      <c r="E230">
        <v>30</v>
      </c>
      <c r="F230">
        <v>2.78</v>
      </c>
      <c r="G230">
        <v>75</v>
      </c>
    </row>
    <row r="231" spans="1:7" x14ac:dyDescent="0.2">
      <c r="A231" t="s">
        <v>23</v>
      </c>
      <c r="B231" t="s">
        <v>3</v>
      </c>
      <c r="C231" t="str">
        <f t="shared" si="5"/>
        <v>SAL</v>
      </c>
      <c r="D231">
        <v>1</v>
      </c>
      <c r="E231">
        <v>32</v>
      </c>
      <c r="F231">
        <v>1.38</v>
      </c>
      <c r="G231">
        <v>59</v>
      </c>
    </row>
    <row r="232" spans="1:7" x14ac:dyDescent="0.2">
      <c r="A232" t="s">
        <v>23</v>
      </c>
      <c r="B232" t="s">
        <v>3</v>
      </c>
      <c r="C232" t="str">
        <f t="shared" si="5"/>
        <v>SAL</v>
      </c>
      <c r="D232">
        <v>2</v>
      </c>
      <c r="E232">
        <v>32</v>
      </c>
      <c r="F232">
        <v>1.45</v>
      </c>
      <c r="G232">
        <v>60</v>
      </c>
    </row>
    <row r="233" spans="1:7" x14ac:dyDescent="0.2">
      <c r="A233" t="s">
        <v>23</v>
      </c>
      <c r="B233" t="s">
        <v>3</v>
      </c>
      <c r="C233" t="str">
        <f t="shared" si="5"/>
        <v>SAL</v>
      </c>
      <c r="D233">
        <v>1</v>
      </c>
      <c r="E233">
        <v>34</v>
      </c>
      <c r="F233">
        <v>1.61</v>
      </c>
      <c r="G233">
        <v>65</v>
      </c>
    </row>
    <row r="234" spans="1:7" x14ac:dyDescent="0.2">
      <c r="A234" t="s">
        <v>23</v>
      </c>
      <c r="B234" t="s">
        <v>3</v>
      </c>
      <c r="C234" t="str">
        <f t="shared" si="5"/>
        <v>SAL</v>
      </c>
      <c r="D234">
        <v>1</v>
      </c>
      <c r="E234">
        <v>34</v>
      </c>
      <c r="F234">
        <v>5.75</v>
      </c>
      <c r="G234">
        <v>98</v>
      </c>
    </row>
    <row r="235" spans="1:7" x14ac:dyDescent="0.2">
      <c r="A235" t="s">
        <v>23</v>
      </c>
      <c r="B235" t="s">
        <v>3</v>
      </c>
      <c r="C235" t="str">
        <f t="shared" si="5"/>
        <v>SAL</v>
      </c>
      <c r="D235">
        <v>1</v>
      </c>
      <c r="E235">
        <v>35</v>
      </c>
      <c r="F235">
        <v>4.16</v>
      </c>
      <c r="G235">
        <v>78</v>
      </c>
    </row>
    <row r="236" spans="1:7" x14ac:dyDescent="0.2">
      <c r="A236" t="s">
        <v>23</v>
      </c>
      <c r="B236" t="s">
        <v>3</v>
      </c>
      <c r="C236" t="str">
        <f t="shared" si="5"/>
        <v>SAL</v>
      </c>
      <c r="D236">
        <v>2</v>
      </c>
      <c r="E236">
        <v>35</v>
      </c>
      <c r="F236">
        <v>1.21</v>
      </c>
      <c r="G236">
        <v>56</v>
      </c>
    </row>
    <row r="237" spans="1:7" x14ac:dyDescent="0.2">
      <c r="A237" t="s">
        <v>23</v>
      </c>
      <c r="B237" t="s">
        <v>3</v>
      </c>
      <c r="C237" t="str">
        <f t="shared" si="5"/>
        <v>SAL</v>
      </c>
      <c r="D237">
        <v>3</v>
      </c>
      <c r="E237">
        <v>35</v>
      </c>
      <c r="F237">
        <v>1.35</v>
      </c>
      <c r="G237">
        <v>57</v>
      </c>
    </row>
    <row r="238" spans="1:7" x14ac:dyDescent="0.2">
      <c r="A238" t="s">
        <v>23</v>
      </c>
      <c r="B238" t="s">
        <v>3</v>
      </c>
      <c r="C238" t="str">
        <f t="shared" si="5"/>
        <v>SAL</v>
      </c>
      <c r="D238">
        <v>1</v>
      </c>
      <c r="E238">
        <v>38</v>
      </c>
      <c r="F238">
        <v>4.54</v>
      </c>
      <c r="G238">
        <v>89</v>
      </c>
    </row>
    <row r="239" spans="1:7" x14ac:dyDescent="0.2">
      <c r="A239" t="s">
        <v>23</v>
      </c>
      <c r="B239" t="s">
        <v>3</v>
      </c>
      <c r="C239" t="str">
        <f t="shared" si="5"/>
        <v>SAL</v>
      </c>
      <c r="D239">
        <v>1</v>
      </c>
      <c r="E239">
        <v>39</v>
      </c>
      <c r="F239">
        <v>3.3</v>
      </c>
      <c r="G239">
        <v>86</v>
      </c>
    </row>
    <row r="240" spans="1:7" x14ac:dyDescent="0.2">
      <c r="A240" t="s">
        <v>23</v>
      </c>
      <c r="B240" t="s">
        <v>3</v>
      </c>
      <c r="C240" t="str">
        <f t="shared" si="5"/>
        <v>SAL</v>
      </c>
      <c r="D240">
        <v>2</v>
      </c>
      <c r="E240">
        <v>39</v>
      </c>
      <c r="F240" t="s">
        <v>18</v>
      </c>
      <c r="G240">
        <v>62</v>
      </c>
    </row>
    <row r="241" spans="1:7" x14ac:dyDescent="0.2">
      <c r="A241" t="s">
        <v>23</v>
      </c>
      <c r="B241" t="s">
        <v>3</v>
      </c>
      <c r="C241" t="str">
        <f t="shared" si="5"/>
        <v>SAL</v>
      </c>
      <c r="D241">
        <v>2</v>
      </c>
      <c r="E241">
        <v>40</v>
      </c>
      <c r="F241">
        <v>2.6</v>
      </c>
      <c r="G241">
        <v>75</v>
      </c>
    </row>
    <row r="242" spans="1:7" x14ac:dyDescent="0.2">
      <c r="A242" t="s">
        <v>23</v>
      </c>
      <c r="B242" t="s">
        <v>3</v>
      </c>
      <c r="C242" t="str">
        <f t="shared" si="5"/>
        <v>SAL</v>
      </c>
      <c r="D242">
        <v>1</v>
      </c>
      <c r="E242">
        <v>41</v>
      </c>
      <c r="F242">
        <v>7.54</v>
      </c>
      <c r="G242">
        <v>98</v>
      </c>
    </row>
    <row r="243" spans="1:7" x14ac:dyDescent="0.2">
      <c r="A243" t="s">
        <v>23</v>
      </c>
      <c r="B243" t="s">
        <v>3</v>
      </c>
      <c r="C243" t="str">
        <f t="shared" si="5"/>
        <v>SAL</v>
      </c>
      <c r="D243">
        <v>3</v>
      </c>
      <c r="E243">
        <v>43</v>
      </c>
      <c r="F243">
        <v>2.9</v>
      </c>
      <c r="G243">
        <v>78</v>
      </c>
    </row>
    <row r="244" spans="1:7" x14ac:dyDescent="0.2">
      <c r="A244" t="s">
        <v>23</v>
      </c>
      <c r="B244" t="s">
        <v>3</v>
      </c>
      <c r="C244" t="str">
        <f t="shared" si="5"/>
        <v>SAL</v>
      </c>
      <c r="D244">
        <v>1</v>
      </c>
      <c r="E244">
        <v>44</v>
      </c>
      <c r="F244">
        <v>3.07</v>
      </c>
      <c r="G244">
        <v>77</v>
      </c>
    </row>
    <row r="245" spans="1:7" x14ac:dyDescent="0.2">
      <c r="A245" t="s">
        <v>23</v>
      </c>
      <c r="B245" t="s">
        <v>3</v>
      </c>
      <c r="C245" t="str">
        <f t="shared" si="5"/>
        <v>SAL</v>
      </c>
      <c r="D245">
        <v>1</v>
      </c>
      <c r="E245">
        <v>44</v>
      </c>
      <c r="F245">
        <v>6.65</v>
      </c>
      <c r="G245">
        <v>101</v>
      </c>
    </row>
    <row r="246" spans="1:7" x14ac:dyDescent="0.2">
      <c r="A246" t="s">
        <v>23</v>
      </c>
      <c r="B246" t="s">
        <v>3</v>
      </c>
      <c r="C246" t="str">
        <f t="shared" si="5"/>
        <v>SAL</v>
      </c>
      <c r="D246">
        <v>1</v>
      </c>
      <c r="E246">
        <v>45</v>
      </c>
      <c r="F246">
        <v>8.1</v>
      </c>
      <c r="G246">
        <v>108</v>
      </c>
    </row>
    <row r="247" spans="1:7" x14ac:dyDescent="0.2">
      <c r="A247" t="s">
        <v>23</v>
      </c>
      <c r="B247" t="s">
        <v>3</v>
      </c>
      <c r="C247" t="str">
        <f t="shared" si="5"/>
        <v>SAL</v>
      </c>
      <c r="D247">
        <v>1</v>
      </c>
      <c r="E247">
        <v>45</v>
      </c>
      <c r="F247">
        <v>7.66</v>
      </c>
      <c r="G247">
        <v>104</v>
      </c>
    </row>
    <row r="248" spans="1:7" x14ac:dyDescent="0.2">
      <c r="A248" t="s">
        <v>23</v>
      </c>
      <c r="B248" t="s">
        <v>3</v>
      </c>
      <c r="C248" t="str">
        <f t="shared" si="5"/>
        <v>SAL</v>
      </c>
      <c r="D248">
        <v>2</v>
      </c>
      <c r="E248">
        <v>45</v>
      </c>
      <c r="F248">
        <v>3.38</v>
      </c>
      <c r="G248">
        <v>81</v>
      </c>
    </row>
    <row r="249" spans="1:7" x14ac:dyDescent="0.2">
      <c r="A249" t="s">
        <v>23</v>
      </c>
      <c r="B249" t="s">
        <v>3</v>
      </c>
      <c r="C249" t="str">
        <f t="shared" si="5"/>
        <v>SAL</v>
      </c>
      <c r="D249">
        <v>1</v>
      </c>
      <c r="E249">
        <v>48</v>
      </c>
      <c r="F249">
        <v>5.43</v>
      </c>
      <c r="G249">
        <v>92</v>
      </c>
    </row>
    <row r="250" spans="1:7" x14ac:dyDescent="0.2">
      <c r="A250" t="s">
        <v>23</v>
      </c>
      <c r="B250" t="s">
        <v>3</v>
      </c>
      <c r="C250" t="str">
        <f t="shared" si="5"/>
        <v>SAL</v>
      </c>
      <c r="D250">
        <v>1</v>
      </c>
      <c r="E250">
        <v>49</v>
      </c>
      <c r="F250">
        <v>5.24</v>
      </c>
      <c r="G250">
        <v>93</v>
      </c>
    </row>
    <row r="251" spans="1:7" x14ac:dyDescent="0.2">
      <c r="A251" t="s">
        <v>23</v>
      </c>
      <c r="B251" t="s">
        <v>3</v>
      </c>
      <c r="C251" t="str">
        <f t="shared" si="5"/>
        <v>SAL</v>
      </c>
      <c r="D251">
        <v>1</v>
      </c>
      <c r="E251">
        <v>49</v>
      </c>
      <c r="F251">
        <v>9.0500000000000007</v>
      </c>
      <c r="G251">
        <v>105</v>
      </c>
    </row>
    <row r="252" spans="1:7" x14ac:dyDescent="0.2">
      <c r="A252" t="s">
        <v>23</v>
      </c>
      <c r="B252" t="s">
        <v>3</v>
      </c>
      <c r="C252" t="str">
        <f t="shared" si="5"/>
        <v>SAL</v>
      </c>
      <c r="D252">
        <v>1</v>
      </c>
      <c r="E252">
        <v>50</v>
      </c>
      <c r="F252">
        <v>10.06</v>
      </c>
      <c r="G252">
        <v>123</v>
      </c>
    </row>
    <row r="253" spans="1:7" x14ac:dyDescent="0.2">
      <c r="A253" t="s">
        <v>23</v>
      </c>
      <c r="B253" t="s">
        <v>3</v>
      </c>
      <c r="C253" t="str">
        <f t="shared" si="5"/>
        <v>SAL</v>
      </c>
      <c r="D253">
        <v>2</v>
      </c>
      <c r="E253">
        <v>50</v>
      </c>
      <c r="F253">
        <v>4.59</v>
      </c>
      <c r="G253">
        <v>90</v>
      </c>
    </row>
    <row r="254" spans="1:7" x14ac:dyDescent="0.2">
      <c r="A254" t="s">
        <v>23</v>
      </c>
      <c r="B254" t="s">
        <v>3</v>
      </c>
      <c r="C254" t="str">
        <f t="shared" si="5"/>
        <v>SAL</v>
      </c>
      <c r="D254">
        <v>2</v>
      </c>
      <c r="E254">
        <v>50</v>
      </c>
      <c r="F254">
        <v>4.9400000000000004</v>
      </c>
      <c r="G254">
        <v>86</v>
      </c>
    </row>
    <row r="255" spans="1:7" x14ac:dyDescent="0.2">
      <c r="A255" t="s">
        <v>23</v>
      </c>
      <c r="B255" t="s">
        <v>3</v>
      </c>
      <c r="C255" t="str">
        <f t="shared" si="5"/>
        <v>SAL</v>
      </c>
      <c r="D255">
        <v>2</v>
      </c>
      <c r="E255">
        <v>50</v>
      </c>
      <c r="F255">
        <v>4.3</v>
      </c>
      <c r="G255">
        <v>81</v>
      </c>
    </row>
    <row r="256" spans="1:7" x14ac:dyDescent="0.2">
      <c r="A256" t="s">
        <v>23</v>
      </c>
      <c r="B256" t="s">
        <v>3</v>
      </c>
      <c r="C256" t="str">
        <f t="shared" si="5"/>
        <v>SAL</v>
      </c>
      <c r="D256">
        <v>1</v>
      </c>
      <c r="E256">
        <v>51</v>
      </c>
      <c r="F256">
        <v>5.87</v>
      </c>
      <c r="G256">
        <v>92</v>
      </c>
    </row>
    <row r="257" spans="1:8" x14ac:dyDescent="0.2">
      <c r="A257" t="s">
        <v>23</v>
      </c>
      <c r="B257" t="s">
        <v>3</v>
      </c>
      <c r="C257" t="str">
        <f t="shared" si="5"/>
        <v>SAL</v>
      </c>
      <c r="D257">
        <v>2</v>
      </c>
      <c r="E257">
        <v>51</v>
      </c>
      <c r="F257">
        <v>6.79</v>
      </c>
      <c r="G257">
        <v>100</v>
      </c>
    </row>
    <row r="258" spans="1:8" x14ac:dyDescent="0.2">
      <c r="A258" t="s">
        <v>23</v>
      </c>
      <c r="B258" t="s">
        <v>3</v>
      </c>
      <c r="C258" t="str">
        <f t="shared" ref="C258:C321" si="6">IF(B258="yoy","CT",IF(B258="ct","CT",IF(B258="sc","SC","SAL")))</f>
        <v>SAL</v>
      </c>
      <c r="D258">
        <v>1</v>
      </c>
      <c r="E258">
        <v>52</v>
      </c>
      <c r="F258">
        <v>6.53</v>
      </c>
      <c r="G258">
        <v>99</v>
      </c>
    </row>
    <row r="259" spans="1:8" x14ac:dyDescent="0.2">
      <c r="A259" t="s">
        <v>23</v>
      </c>
      <c r="B259" t="s">
        <v>3</v>
      </c>
      <c r="C259" t="str">
        <f t="shared" si="6"/>
        <v>SAL</v>
      </c>
      <c r="D259">
        <v>1</v>
      </c>
      <c r="E259">
        <v>52</v>
      </c>
      <c r="F259">
        <v>5.44</v>
      </c>
      <c r="G259">
        <v>94</v>
      </c>
      <c r="H259" t="s">
        <v>15</v>
      </c>
    </row>
    <row r="260" spans="1:8" x14ac:dyDescent="0.2">
      <c r="A260" t="s">
        <v>23</v>
      </c>
      <c r="B260" t="s">
        <v>3</v>
      </c>
      <c r="C260" t="str">
        <f t="shared" si="6"/>
        <v>SAL</v>
      </c>
      <c r="D260">
        <v>2</v>
      </c>
      <c r="E260">
        <v>52</v>
      </c>
      <c r="F260">
        <v>6.04</v>
      </c>
      <c r="G260">
        <v>96</v>
      </c>
    </row>
    <row r="261" spans="1:8" x14ac:dyDescent="0.2">
      <c r="A261" t="s">
        <v>23</v>
      </c>
      <c r="B261" t="s">
        <v>3</v>
      </c>
      <c r="C261" t="str">
        <f t="shared" si="6"/>
        <v>SAL</v>
      </c>
      <c r="D261">
        <v>3</v>
      </c>
      <c r="E261">
        <v>52</v>
      </c>
      <c r="F261">
        <v>3.65</v>
      </c>
      <c r="G261">
        <v>81</v>
      </c>
    </row>
    <row r="262" spans="1:8" x14ac:dyDescent="0.2">
      <c r="A262" t="s">
        <v>23</v>
      </c>
      <c r="B262" t="s">
        <v>3</v>
      </c>
      <c r="C262" t="str">
        <f t="shared" si="6"/>
        <v>SAL</v>
      </c>
      <c r="D262">
        <v>2</v>
      </c>
      <c r="E262">
        <v>53</v>
      </c>
      <c r="F262">
        <v>4.24</v>
      </c>
      <c r="G262">
        <v>85</v>
      </c>
    </row>
    <row r="263" spans="1:8" x14ac:dyDescent="0.2">
      <c r="A263" t="s">
        <v>23</v>
      </c>
      <c r="B263" t="s">
        <v>3</v>
      </c>
      <c r="C263" t="str">
        <f t="shared" si="6"/>
        <v>SAL</v>
      </c>
      <c r="D263">
        <v>1</v>
      </c>
      <c r="E263">
        <v>55</v>
      </c>
      <c r="F263">
        <v>6.47</v>
      </c>
      <c r="G263">
        <v>102</v>
      </c>
    </row>
    <row r="264" spans="1:8" x14ac:dyDescent="0.2">
      <c r="A264" t="s">
        <v>23</v>
      </c>
      <c r="B264" t="s">
        <v>3</v>
      </c>
      <c r="C264" t="str">
        <f t="shared" si="6"/>
        <v>SAL</v>
      </c>
      <c r="D264">
        <v>2</v>
      </c>
      <c r="E264">
        <v>56</v>
      </c>
      <c r="F264">
        <v>5.86</v>
      </c>
      <c r="G264">
        <v>99</v>
      </c>
    </row>
    <row r="265" spans="1:8" x14ac:dyDescent="0.2">
      <c r="A265" t="s">
        <v>23</v>
      </c>
      <c r="B265" t="s">
        <v>3</v>
      </c>
      <c r="C265" t="str">
        <f t="shared" si="6"/>
        <v>SAL</v>
      </c>
      <c r="D265">
        <v>2</v>
      </c>
      <c r="E265">
        <v>56</v>
      </c>
      <c r="F265">
        <v>6.79</v>
      </c>
      <c r="G265">
        <v>105</v>
      </c>
    </row>
    <row r="266" spans="1:8" x14ac:dyDescent="0.2">
      <c r="A266" t="s">
        <v>23</v>
      </c>
      <c r="B266" t="s">
        <v>3</v>
      </c>
      <c r="C266" t="str">
        <f t="shared" si="6"/>
        <v>SAL</v>
      </c>
      <c r="D266">
        <v>1</v>
      </c>
      <c r="E266">
        <v>58</v>
      </c>
      <c r="F266">
        <v>7.08</v>
      </c>
      <c r="G266">
        <v>105</v>
      </c>
    </row>
    <row r="267" spans="1:8" x14ac:dyDescent="0.2">
      <c r="A267" t="s">
        <v>23</v>
      </c>
      <c r="B267" t="s">
        <v>3</v>
      </c>
      <c r="C267" t="str">
        <f t="shared" si="6"/>
        <v>SAL</v>
      </c>
      <c r="D267">
        <v>2</v>
      </c>
      <c r="E267">
        <v>59</v>
      </c>
      <c r="F267">
        <v>7.51</v>
      </c>
      <c r="G267">
        <v>104</v>
      </c>
    </row>
    <row r="268" spans="1:8" x14ac:dyDescent="0.2">
      <c r="A268" t="s">
        <v>23</v>
      </c>
      <c r="B268" t="s">
        <v>3</v>
      </c>
      <c r="C268" t="str">
        <f t="shared" si="6"/>
        <v>SAL</v>
      </c>
      <c r="D268">
        <v>1</v>
      </c>
      <c r="E268">
        <v>60</v>
      </c>
      <c r="F268">
        <v>8.74</v>
      </c>
      <c r="G268">
        <v>110</v>
      </c>
    </row>
    <row r="269" spans="1:8" x14ac:dyDescent="0.2">
      <c r="A269" t="s">
        <v>23</v>
      </c>
      <c r="B269" t="s">
        <v>3</v>
      </c>
      <c r="C269" t="str">
        <f t="shared" si="6"/>
        <v>SAL</v>
      </c>
      <c r="D269">
        <v>2</v>
      </c>
      <c r="E269">
        <v>60</v>
      </c>
      <c r="F269">
        <v>7.98</v>
      </c>
      <c r="G269">
        <v>105</v>
      </c>
    </row>
    <row r="270" spans="1:8" x14ac:dyDescent="0.2">
      <c r="A270" t="s">
        <v>23</v>
      </c>
      <c r="B270" t="s">
        <v>3</v>
      </c>
      <c r="C270" t="str">
        <f t="shared" si="6"/>
        <v>SAL</v>
      </c>
      <c r="D270">
        <v>3</v>
      </c>
      <c r="E270">
        <v>60</v>
      </c>
      <c r="F270">
        <v>7.03</v>
      </c>
      <c r="G270">
        <v>95</v>
      </c>
    </row>
    <row r="271" spans="1:8" x14ac:dyDescent="0.2">
      <c r="A271" t="s">
        <v>23</v>
      </c>
      <c r="B271" t="s">
        <v>3</v>
      </c>
      <c r="C271" t="str">
        <f t="shared" si="6"/>
        <v>SAL</v>
      </c>
      <c r="D271">
        <v>3</v>
      </c>
      <c r="E271">
        <v>60</v>
      </c>
      <c r="F271">
        <v>6.86</v>
      </c>
      <c r="G271">
        <v>103</v>
      </c>
    </row>
    <row r="272" spans="1:8" x14ac:dyDescent="0.2">
      <c r="A272" t="s">
        <v>23</v>
      </c>
      <c r="B272" t="s">
        <v>3</v>
      </c>
      <c r="C272" t="str">
        <f t="shared" si="6"/>
        <v>SAL</v>
      </c>
      <c r="D272">
        <v>1</v>
      </c>
      <c r="E272">
        <v>61</v>
      </c>
      <c r="F272">
        <v>10.119999999999999</v>
      </c>
      <c r="G272">
        <v>119</v>
      </c>
    </row>
    <row r="273" spans="1:8" x14ac:dyDescent="0.2">
      <c r="A273" t="s">
        <v>23</v>
      </c>
      <c r="B273" t="s">
        <v>3</v>
      </c>
      <c r="C273" t="str">
        <f t="shared" si="6"/>
        <v>SAL</v>
      </c>
      <c r="D273">
        <v>3</v>
      </c>
      <c r="E273">
        <v>61</v>
      </c>
      <c r="F273">
        <v>7.31</v>
      </c>
      <c r="G273">
        <v>75</v>
      </c>
    </row>
    <row r="274" spans="1:8" x14ac:dyDescent="0.2">
      <c r="A274" t="s">
        <v>23</v>
      </c>
      <c r="B274" t="s">
        <v>3</v>
      </c>
      <c r="C274" t="str">
        <f t="shared" si="6"/>
        <v>SAL</v>
      </c>
      <c r="D274">
        <v>3</v>
      </c>
      <c r="E274">
        <v>63</v>
      </c>
      <c r="F274">
        <v>10.63</v>
      </c>
      <c r="G274">
        <v>112</v>
      </c>
    </row>
    <row r="275" spans="1:8" x14ac:dyDescent="0.2">
      <c r="A275" t="s">
        <v>23</v>
      </c>
      <c r="B275" t="s">
        <v>3</v>
      </c>
      <c r="C275" t="str">
        <f t="shared" si="6"/>
        <v>SAL</v>
      </c>
      <c r="D275">
        <v>1</v>
      </c>
      <c r="E275">
        <v>65</v>
      </c>
      <c r="F275">
        <v>9.41</v>
      </c>
      <c r="G275">
        <v>118</v>
      </c>
    </row>
    <row r="276" spans="1:8" x14ac:dyDescent="0.2">
      <c r="A276" t="s">
        <v>23</v>
      </c>
      <c r="B276" t="s">
        <v>3</v>
      </c>
      <c r="C276" t="str">
        <f t="shared" si="6"/>
        <v>SAL</v>
      </c>
      <c r="D276">
        <v>1</v>
      </c>
      <c r="E276">
        <v>65</v>
      </c>
      <c r="F276">
        <v>9.51</v>
      </c>
      <c r="G276">
        <v>115</v>
      </c>
      <c r="H276" t="s">
        <v>17</v>
      </c>
    </row>
    <row r="277" spans="1:8" x14ac:dyDescent="0.2">
      <c r="A277" t="s">
        <v>23</v>
      </c>
      <c r="B277" t="s">
        <v>3</v>
      </c>
      <c r="C277" t="str">
        <f t="shared" si="6"/>
        <v>SAL</v>
      </c>
      <c r="D277">
        <v>3</v>
      </c>
      <c r="E277">
        <v>65</v>
      </c>
      <c r="F277">
        <v>10.68</v>
      </c>
      <c r="G277">
        <v>118</v>
      </c>
    </row>
    <row r="278" spans="1:8" x14ac:dyDescent="0.2">
      <c r="A278" t="s">
        <v>23</v>
      </c>
      <c r="B278" t="s">
        <v>3</v>
      </c>
      <c r="C278" t="str">
        <f t="shared" si="6"/>
        <v>SAL</v>
      </c>
      <c r="D278">
        <v>2</v>
      </c>
      <c r="E278">
        <v>66</v>
      </c>
      <c r="F278">
        <v>9.99</v>
      </c>
      <c r="G278">
        <v>100</v>
      </c>
    </row>
    <row r="279" spans="1:8" x14ac:dyDescent="0.2">
      <c r="A279" t="s">
        <v>23</v>
      </c>
      <c r="B279" t="s">
        <v>3</v>
      </c>
      <c r="C279" t="str">
        <f t="shared" si="6"/>
        <v>SAL</v>
      </c>
      <c r="D279">
        <v>2</v>
      </c>
      <c r="E279">
        <v>66</v>
      </c>
      <c r="F279">
        <v>9.19</v>
      </c>
      <c r="G279">
        <v>101</v>
      </c>
    </row>
    <row r="280" spans="1:8" x14ac:dyDescent="0.2">
      <c r="A280" t="s">
        <v>23</v>
      </c>
      <c r="B280" t="s">
        <v>3</v>
      </c>
      <c r="C280" t="str">
        <f t="shared" si="6"/>
        <v>SAL</v>
      </c>
      <c r="D280">
        <v>3</v>
      </c>
      <c r="E280">
        <v>68</v>
      </c>
      <c r="F280">
        <v>10.98</v>
      </c>
      <c r="G280">
        <v>117</v>
      </c>
    </row>
    <row r="281" spans="1:8" x14ac:dyDescent="0.2">
      <c r="A281" t="s">
        <v>23</v>
      </c>
      <c r="B281" t="s">
        <v>3</v>
      </c>
      <c r="C281" t="str">
        <f t="shared" si="6"/>
        <v>SAL</v>
      </c>
      <c r="D281">
        <v>1</v>
      </c>
      <c r="E281">
        <v>70</v>
      </c>
      <c r="F281">
        <v>12.91</v>
      </c>
      <c r="G281">
        <v>118</v>
      </c>
    </row>
    <row r="282" spans="1:8" x14ac:dyDescent="0.2">
      <c r="A282" t="s">
        <v>23</v>
      </c>
      <c r="B282" t="s">
        <v>3</v>
      </c>
      <c r="C282" t="str">
        <f t="shared" si="6"/>
        <v>SAL</v>
      </c>
      <c r="D282">
        <v>2</v>
      </c>
      <c r="E282">
        <v>70</v>
      </c>
      <c r="F282" t="s">
        <v>18</v>
      </c>
      <c r="G282">
        <v>119</v>
      </c>
    </row>
    <row r="283" spans="1:8" x14ac:dyDescent="0.2">
      <c r="A283" t="s">
        <v>23</v>
      </c>
      <c r="B283" t="s">
        <v>3</v>
      </c>
      <c r="C283" t="str">
        <f t="shared" si="6"/>
        <v>SAL</v>
      </c>
      <c r="D283">
        <v>2</v>
      </c>
      <c r="E283">
        <v>71</v>
      </c>
      <c r="F283">
        <v>13.23</v>
      </c>
      <c r="G283">
        <v>123</v>
      </c>
    </row>
    <row r="284" spans="1:8" x14ac:dyDescent="0.2">
      <c r="A284" t="s">
        <v>23</v>
      </c>
      <c r="B284" t="s">
        <v>3</v>
      </c>
      <c r="C284" t="str">
        <f t="shared" si="6"/>
        <v>SAL</v>
      </c>
      <c r="D284">
        <v>3</v>
      </c>
      <c r="E284">
        <v>73</v>
      </c>
      <c r="F284">
        <v>16.989999999999998</v>
      </c>
      <c r="G284">
        <v>121</v>
      </c>
    </row>
    <row r="285" spans="1:8" x14ac:dyDescent="0.2">
      <c r="A285" t="s">
        <v>23</v>
      </c>
      <c r="B285" t="s">
        <v>3</v>
      </c>
      <c r="C285" t="str">
        <f t="shared" si="6"/>
        <v>SAL</v>
      </c>
      <c r="D285">
        <v>2</v>
      </c>
      <c r="E285">
        <v>75</v>
      </c>
      <c r="F285">
        <v>15.29</v>
      </c>
      <c r="G285">
        <v>134</v>
      </c>
    </row>
    <row r="286" spans="1:8" x14ac:dyDescent="0.2">
      <c r="A286" t="s">
        <v>23</v>
      </c>
      <c r="B286" t="s">
        <v>3</v>
      </c>
      <c r="C286" t="str">
        <f t="shared" si="6"/>
        <v>SAL</v>
      </c>
      <c r="D286">
        <v>3</v>
      </c>
      <c r="E286">
        <v>75</v>
      </c>
      <c r="F286">
        <v>11.95</v>
      </c>
      <c r="G286">
        <v>108</v>
      </c>
    </row>
    <row r="287" spans="1:8" x14ac:dyDescent="0.2">
      <c r="A287" t="s">
        <v>23</v>
      </c>
      <c r="B287" t="s">
        <v>3</v>
      </c>
      <c r="C287" t="str">
        <f t="shared" si="6"/>
        <v>SAL</v>
      </c>
      <c r="D287">
        <v>3</v>
      </c>
      <c r="E287">
        <v>77</v>
      </c>
      <c r="F287">
        <v>13.2</v>
      </c>
      <c r="G287">
        <v>133</v>
      </c>
    </row>
    <row r="288" spans="1:8" x14ac:dyDescent="0.2">
      <c r="A288" t="s">
        <v>23</v>
      </c>
      <c r="B288" t="s">
        <v>3</v>
      </c>
      <c r="C288" t="str">
        <f t="shared" si="6"/>
        <v>SAL</v>
      </c>
      <c r="D288">
        <v>2</v>
      </c>
      <c r="E288">
        <v>78</v>
      </c>
      <c r="F288">
        <v>16.21</v>
      </c>
      <c r="G288">
        <v>140</v>
      </c>
    </row>
    <row r="289" spans="1:7" x14ac:dyDescent="0.2">
      <c r="A289" t="s">
        <v>23</v>
      </c>
      <c r="B289" t="s">
        <v>3</v>
      </c>
      <c r="C289" t="str">
        <f t="shared" si="6"/>
        <v>SAL</v>
      </c>
      <c r="D289">
        <v>3</v>
      </c>
      <c r="E289">
        <v>80</v>
      </c>
      <c r="F289">
        <v>15.83</v>
      </c>
      <c r="G289">
        <v>136</v>
      </c>
    </row>
    <row r="290" spans="1:7" x14ac:dyDescent="0.2">
      <c r="A290" t="s">
        <v>23</v>
      </c>
      <c r="B290" t="s">
        <v>3</v>
      </c>
      <c r="C290" t="str">
        <f t="shared" si="6"/>
        <v>SAL</v>
      </c>
      <c r="D290">
        <v>2</v>
      </c>
      <c r="E290">
        <v>100</v>
      </c>
      <c r="F290">
        <v>36.56</v>
      </c>
      <c r="G290">
        <v>185</v>
      </c>
    </row>
    <row r="291" spans="1:7" x14ac:dyDescent="0.2">
      <c r="A291" t="s">
        <v>23</v>
      </c>
      <c r="B291" t="s">
        <v>3</v>
      </c>
      <c r="C291" t="str">
        <f t="shared" si="6"/>
        <v>SAL</v>
      </c>
      <c r="D291">
        <v>3</v>
      </c>
      <c r="E291">
        <v>141</v>
      </c>
      <c r="F291">
        <v>83.78</v>
      </c>
      <c r="G291">
        <v>223</v>
      </c>
    </row>
    <row r="292" spans="1:7" x14ac:dyDescent="0.2">
      <c r="A292" t="s">
        <v>23</v>
      </c>
      <c r="B292" t="s">
        <v>3</v>
      </c>
      <c r="C292" t="str">
        <f t="shared" si="6"/>
        <v>SAL</v>
      </c>
      <c r="D292">
        <v>1</v>
      </c>
      <c r="E292">
        <v>157</v>
      </c>
      <c r="F292">
        <v>114.73</v>
      </c>
      <c r="G292">
        <v>270</v>
      </c>
    </row>
    <row r="293" spans="1:7" x14ac:dyDescent="0.2">
      <c r="A293" t="s">
        <v>23</v>
      </c>
      <c r="B293" t="s">
        <v>1</v>
      </c>
      <c r="C293" t="str">
        <f t="shared" si="6"/>
        <v>SC</v>
      </c>
      <c r="D293">
        <v>3</v>
      </c>
      <c r="E293">
        <v>47</v>
      </c>
      <c r="F293">
        <v>1.24</v>
      </c>
    </row>
    <row r="294" spans="1:7" x14ac:dyDescent="0.2">
      <c r="A294" t="s">
        <v>23</v>
      </c>
      <c r="B294" t="s">
        <v>1</v>
      </c>
      <c r="C294" t="str">
        <f t="shared" si="6"/>
        <v>SC</v>
      </c>
      <c r="D294">
        <v>3</v>
      </c>
      <c r="E294">
        <v>49</v>
      </c>
      <c r="F294">
        <v>1.31</v>
      </c>
    </row>
    <row r="295" spans="1:7" x14ac:dyDescent="0.2">
      <c r="A295" t="s">
        <v>23</v>
      </c>
      <c r="B295" t="s">
        <v>1</v>
      </c>
      <c r="C295" t="str">
        <f t="shared" si="6"/>
        <v>SC</v>
      </c>
      <c r="D295">
        <v>1</v>
      </c>
      <c r="E295">
        <v>50</v>
      </c>
      <c r="F295">
        <v>1.3</v>
      </c>
    </row>
    <row r="296" spans="1:7" x14ac:dyDescent="0.2">
      <c r="A296" t="s">
        <v>23</v>
      </c>
      <c r="B296" t="s">
        <v>1</v>
      </c>
      <c r="C296" t="str">
        <f t="shared" si="6"/>
        <v>SC</v>
      </c>
      <c r="D296">
        <v>1</v>
      </c>
      <c r="E296">
        <v>50</v>
      </c>
      <c r="F296">
        <v>1.29</v>
      </c>
    </row>
    <row r="297" spans="1:7" x14ac:dyDescent="0.2">
      <c r="A297" t="s">
        <v>23</v>
      </c>
      <c r="B297" t="s">
        <v>1</v>
      </c>
      <c r="C297" t="str">
        <f t="shared" si="6"/>
        <v>SC</v>
      </c>
      <c r="D297">
        <v>1</v>
      </c>
      <c r="E297">
        <v>50</v>
      </c>
      <c r="F297">
        <v>1.25</v>
      </c>
    </row>
    <row r="298" spans="1:7" x14ac:dyDescent="0.2">
      <c r="A298" t="s">
        <v>23</v>
      </c>
      <c r="B298" t="s">
        <v>1</v>
      </c>
      <c r="C298" t="str">
        <f t="shared" si="6"/>
        <v>SC</v>
      </c>
      <c r="D298">
        <v>1</v>
      </c>
      <c r="E298">
        <v>52</v>
      </c>
      <c r="F298">
        <v>1.65</v>
      </c>
    </row>
    <row r="299" spans="1:7" x14ac:dyDescent="0.2">
      <c r="A299" t="s">
        <v>23</v>
      </c>
      <c r="B299" t="s">
        <v>1</v>
      </c>
      <c r="C299" t="str">
        <f t="shared" si="6"/>
        <v>SC</v>
      </c>
      <c r="D299">
        <v>1</v>
      </c>
      <c r="E299">
        <v>52</v>
      </c>
      <c r="F299">
        <v>1.48</v>
      </c>
    </row>
    <row r="300" spans="1:7" x14ac:dyDescent="0.2">
      <c r="A300" t="s">
        <v>23</v>
      </c>
      <c r="B300" t="s">
        <v>1</v>
      </c>
      <c r="C300" t="str">
        <f t="shared" si="6"/>
        <v>SC</v>
      </c>
      <c r="D300">
        <v>3</v>
      </c>
      <c r="E300">
        <v>53</v>
      </c>
      <c r="F300">
        <v>1.67</v>
      </c>
    </row>
    <row r="301" spans="1:7" x14ac:dyDescent="0.2">
      <c r="A301" t="s">
        <v>23</v>
      </c>
      <c r="B301" t="s">
        <v>1</v>
      </c>
      <c r="C301" t="str">
        <f t="shared" si="6"/>
        <v>SC</v>
      </c>
      <c r="D301">
        <v>3</v>
      </c>
      <c r="E301">
        <v>54</v>
      </c>
      <c r="F301">
        <v>1.84</v>
      </c>
    </row>
    <row r="302" spans="1:7" x14ac:dyDescent="0.2">
      <c r="A302" t="s">
        <v>23</v>
      </c>
      <c r="B302" t="s">
        <v>1</v>
      </c>
      <c r="C302" t="str">
        <f t="shared" si="6"/>
        <v>SC</v>
      </c>
      <c r="D302">
        <v>1</v>
      </c>
      <c r="E302">
        <v>55</v>
      </c>
      <c r="F302">
        <v>1.55</v>
      </c>
    </row>
    <row r="303" spans="1:7" x14ac:dyDescent="0.2">
      <c r="A303" t="s">
        <v>23</v>
      </c>
      <c r="B303" t="s">
        <v>1</v>
      </c>
      <c r="C303" t="str">
        <f t="shared" si="6"/>
        <v>SC</v>
      </c>
      <c r="D303">
        <v>1</v>
      </c>
      <c r="E303">
        <v>55</v>
      </c>
      <c r="F303">
        <v>1.69</v>
      </c>
    </row>
    <row r="304" spans="1:7" x14ac:dyDescent="0.2">
      <c r="A304" t="s">
        <v>23</v>
      </c>
      <c r="B304" t="s">
        <v>1</v>
      </c>
      <c r="C304" t="str">
        <f t="shared" si="6"/>
        <v>SC</v>
      </c>
      <c r="D304">
        <v>1</v>
      </c>
      <c r="E304">
        <v>55</v>
      </c>
      <c r="F304">
        <v>1.88</v>
      </c>
    </row>
    <row r="305" spans="1:6" x14ac:dyDescent="0.2">
      <c r="A305" t="s">
        <v>23</v>
      </c>
      <c r="B305" t="s">
        <v>1</v>
      </c>
      <c r="C305" t="str">
        <f t="shared" si="6"/>
        <v>SC</v>
      </c>
      <c r="D305">
        <v>1</v>
      </c>
      <c r="E305">
        <v>55</v>
      </c>
      <c r="F305">
        <v>1.9</v>
      </c>
    </row>
    <row r="306" spans="1:6" x14ac:dyDescent="0.2">
      <c r="A306" t="s">
        <v>23</v>
      </c>
      <c r="B306" t="s">
        <v>1</v>
      </c>
      <c r="C306" t="str">
        <f t="shared" si="6"/>
        <v>SC</v>
      </c>
      <c r="D306">
        <v>1</v>
      </c>
      <c r="E306">
        <v>55</v>
      </c>
      <c r="F306">
        <v>1.62</v>
      </c>
    </row>
    <row r="307" spans="1:6" x14ac:dyDescent="0.2">
      <c r="A307" t="s">
        <v>23</v>
      </c>
      <c r="B307" t="s">
        <v>1</v>
      </c>
      <c r="C307" t="str">
        <f t="shared" si="6"/>
        <v>SC</v>
      </c>
      <c r="D307">
        <v>2</v>
      </c>
      <c r="E307">
        <v>55</v>
      </c>
      <c r="F307">
        <v>1.73</v>
      </c>
    </row>
    <row r="308" spans="1:6" x14ac:dyDescent="0.2">
      <c r="A308" t="s">
        <v>23</v>
      </c>
      <c r="B308" t="s">
        <v>1</v>
      </c>
      <c r="C308" t="str">
        <f t="shared" si="6"/>
        <v>SC</v>
      </c>
      <c r="D308">
        <v>2</v>
      </c>
      <c r="E308">
        <v>55</v>
      </c>
      <c r="F308">
        <v>1.77</v>
      </c>
    </row>
    <row r="309" spans="1:6" x14ac:dyDescent="0.2">
      <c r="A309" t="s">
        <v>23</v>
      </c>
      <c r="B309" t="s">
        <v>1</v>
      </c>
      <c r="C309" t="str">
        <f t="shared" si="6"/>
        <v>SC</v>
      </c>
      <c r="D309">
        <v>2</v>
      </c>
      <c r="E309">
        <v>55</v>
      </c>
      <c r="F309">
        <v>1.62</v>
      </c>
    </row>
    <row r="310" spans="1:6" x14ac:dyDescent="0.2">
      <c r="A310" t="s">
        <v>23</v>
      </c>
      <c r="B310" t="s">
        <v>1</v>
      </c>
      <c r="C310" t="str">
        <f t="shared" si="6"/>
        <v>SC</v>
      </c>
      <c r="D310">
        <v>3</v>
      </c>
      <c r="E310">
        <v>55</v>
      </c>
      <c r="F310">
        <v>2.0699999999999998</v>
      </c>
    </row>
    <row r="311" spans="1:6" x14ac:dyDescent="0.2">
      <c r="A311" t="s">
        <v>23</v>
      </c>
      <c r="B311" t="s">
        <v>1</v>
      </c>
      <c r="C311" t="str">
        <f t="shared" si="6"/>
        <v>SC</v>
      </c>
      <c r="D311">
        <v>1</v>
      </c>
      <c r="E311">
        <v>56</v>
      </c>
      <c r="F311">
        <v>1.89</v>
      </c>
    </row>
    <row r="312" spans="1:6" x14ac:dyDescent="0.2">
      <c r="A312" t="s">
        <v>23</v>
      </c>
      <c r="B312" t="s">
        <v>1</v>
      </c>
      <c r="C312" t="str">
        <f t="shared" si="6"/>
        <v>SC</v>
      </c>
      <c r="D312">
        <v>1</v>
      </c>
      <c r="E312">
        <v>56</v>
      </c>
      <c r="F312">
        <v>1.73</v>
      </c>
    </row>
    <row r="313" spans="1:6" x14ac:dyDescent="0.2">
      <c r="A313" t="s">
        <v>23</v>
      </c>
      <c r="B313" t="s">
        <v>1</v>
      </c>
      <c r="C313" t="str">
        <f t="shared" si="6"/>
        <v>SC</v>
      </c>
      <c r="D313">
        <v>2</v>
      </c>
      <c r="E313">
        <v>56</v>
      </c>
      <c r="F313">
        <v>2.19</v>
      </c>
    </row>
    <row r="314" spans="1:6" x14ac:dyDescent="0.2">
      <c r="A314" t="s">
        <v>23</v>
      </c>
      <c r="B314" t="s">
        <v>1</v>
      </c>
      <c r="C314" t="str">
        <f t="shared" si="6"/>
        <v>SC</v>
      </c>
      <c r="D314">
        <v>2</v>
      </c>
      <c r="E314">
        <v>56</v>
      </c>
      <c r="F314">
        <v>2.12</v>
      </c>
    </row>
    <row r="315" spans="1:6" x14ac:dyDescent="0.2">
      <c r="A315" t="s">
        <v>23</v>
      </c>
      <c r="B315" t="s">
        <v>1</v>
      </c>
      <c r="C315" t="str">
        <f t="shared" si="6"/>
        <v>SC</v>
      </c>
      <c r="D315">
        <v>2</v>
      </c>
      <c r="E315">
        <v>57</v>
      </c>
      <c r="F315">
        <v>1.99</v>
      </c>
    </row>
    <row r="316" spans="1:6" x14ac:dyDescent="0.2">
      <c r="A316" t="s">
        <v>23</v>
      </c>
      <c r="B316" t="s">
        <v>1</v>
      </c>
      <c r="C316" t="str">
        <f t="shared" si="6"/>
        <v>SC</v>
      </c>
      <c r="D316">
        <v>2</v>
      </c>
      <c r="E316">
        <v>57</v>
      </c>
      <c r="F316">
        <v>2.1800000000000002</v>
      </c>
    </row>
    <row r="317" spans="1:6" x14ac:dyDescent="0.2">
      <c r="A317" t="s">
        <v>23</v>
      </c>
      <c r="B317" t="s">
        <v>1</v>
      </c>
      <c r="C317" t="str">
        <f t="shared" si="6"/>
        <v>SC</v>
      </c>
      <c r="D317">
        <v>3</v>
      </c>
      <c r="E317">
        <v>57</v>
      </c>
      <c r="F317">
        <v>1.82</v>
      </c>
    </row>
    <row r="318" spans="1:6" x14ac:dyDescent="0.2">
      <c r="A318" t="s">
        <v>23</v>
      </c>
      <c r="B318" t="s">
        <v>1</v>
      </c>
      <c r="C318" t="str">
        <f t="shared" si="6"/>
        <v>SC</v>
      </c>
      <c r="D318">
        <v>3</v>
      </c>
      <c r="E318">
        <v>57</v>
      </c>
      <c r="F318">
        <v>2.0499999999999998</v>
      </c>
    </row>
    <row r="319" spans="1:6" x14ac:dyDescent="0.2">
      <c r="A319" t="s">
        <v>23</v>
      </c>
      <c r="B319" t="s">
        <v>1</v>
      </c>
      <c r="C319" t="str">
        <f t="shared" si="6"/>
        <v>SC</v>
      </c>
      <c r="D319">
        <v>1</v>
      </c>
      <c r="E319">
        <v>58</v>
      </c>
      <c r="F319">
        <v>2.27</v>
      </c>
    </row>
    <row r="320" spans="1:6" x14ac:dyDescent="0.2">
      <c r="A320" t="s">
        <v>23</v>
      </c>
      <c r="B320" t="s">
        <v>1</v>
      </c>
      <c r="C320" t="str">
        <f t="shared" si="6"/>
        <v>SC</v>
      </c>
      <c r="D320">
        <v>1</v>
      </c>
      <c r="E320">
        <v>60</v>
      </c>
      <c r="F320">
        <v>2.5099999999999998</v>
      </c>
    </row>
    <row r="321" spans="1:6" x14ac:dyDescent="0.2">
      <c r="A321" t="s">
        <v>23</v>
      </c>
      <c r="B321" t="s">
        <v>1</v>
      </c>
      <c r="C321" t="str">
        <f t="shared" si="6"/>
        <v>SC</v>
      </c>
      <c r="D321">
        <v>1</v>
      </c>
      <c r="E321">
        <v>60</v>
      </c>
      <c r="F321">
        <v>2.4700000000000002</v>
      </c>
    </row>
    <row r="322" spans="1:6" x14ac:dyDescent="0.2">
      <c r="A322" t="s">
        <v>23</v>
      </c>
      <c r="B322" t="s">
        <v>1</v>
      </c>
      <c r="C322" t="str">
        <f t="shared" ref="C322:C385" si="7">IF(B322="yoy","CT",IF(B322="ct","CT",IF(B322="sc","SC","SAL")))</f>
        <v>SC</v>
      </c>
      <c r="D322">
        <v>1</v>
      </c>
      <c r="E322">
        <v>60</v>
      </c>
      <c r="F322">
        <v>2.29</v>
      </c>
    </row>
    <row r="323" spans="1:6" x14ac:dyDescent="0.2">
      <c r="A323" t="s">
        <v>23</v>
      </c>
      <c r="B323" t="s">
        <v>1</v>
      </c>
      <c r="C323" t="str">
        <f t="shared" si="7"/>
        <v>SC</v>
      </c>
      <c r="D323">
        <v>1</v>
      </c>
      <c r="E323">
        <v>60</v>
      </c>
      <c r="F323">
        <v>2.5299999999999998</v>
      </c>
    </row>
    <row r="324" spans="1:6" x14ac:dyDescent="0.2">
      <c r="A324" t="s">
        <v>23</v>
      </c>
      <c r="B324" t="s">
        <v>1</v>
      </c>
      <c r="C324" t="str">
        <f t="shared" si="7"/>
        <v>SC</v>
      </c>
      <c r="D324">
        <v>1</v>
      </c>
      <c r="E324">
        <v>60</v>
      </c>
      <c r="F324">
        <v>2.52</v>
      </c>
    </row>
    <row r="325" spans="1:6" x14ac:dyDescent="0.2">
      <c r="A325" t="s">
        <v>23</v>
      </c>
      <c r="B325" t="s">
        <v>1</v>
      </c>
      <c r="C325" t="str">
        <f t="shared" si="7"/>
        <v>SC</v>
      </c>
      <c r="D325">
        <v>1</v>
      </c>
      <c r="E325">
        <v>60</v>
      </c>
      <c r="F325">
        <v>2.38</v>
      </c>
    </row>
    <row r="326" spans="1:6" x14ac:dyDescent="0.2">
      <c r="A326" t="s">
        <v>23</v>
      </c>
      <c r="B326" t="s">
        <v>1</v>
      </c>
      <c r="C326" t="str">
        <f t="shared" si="7"/>
        <v>SC</v>
      </c>
      <c r="D326">
        <v>1</v>
      </c>
      <c r="E326">
        <v>60</v>
      </c>
      <c r="F326">
        <v>2.87</v>
      </c>
    </row>
    <row r="327" spans="1:6" x14ac:dyDescent="0.2">
      <c r="A327" t="s">
        <v>23</v>
      </c>
      <c r="B327" t="s">
        <v>1</v>
      </c>
      <c r="C327" t="str">
        <f t="shared" si="7"/>
        <v>SC</v>
      </c>
      <c r="D327">
        <v>2</v>
      </c>
      <c r="E327">
        <v>60</v>
      </c>
      <c r="F327">
        <v>2.46</v>
      </c>
    </row>
    <row r="328" spans="1:6" x14ac:dyDescent="0.2">
      <c r="A328" t="s">
        <v>23</v>
      </c>
      <c r="B328" t="s">
        <v>1</v>
      </c>
      <c r="C328" t="str">
        <f t="shared" si="7"/>
        <v>SC</v>
      </c>
      <c r="D328">
        <v>1</v>
      </c>
      <c r="E328">
        <v>62</v>
      </c>
      <c r="F328">
        <v>2.83</v>
      </c>
    </row>
    <row r="329" spans="1:6" x14ac:dyDescent="0.2">
      <c r="A329" t="s">
        <v>23</v>
      </c>
      <c r="B329" t="s">
        <v>1</v>
      </c>
      <c r="C329" t="str">
        <f t="shared" si="7"/>
        <v>SC</v>
      </c>
      <c r="D329">
        <v>1</v>
      </c>
      <c r="E329">
        <v>62</v>
      </c>
      <c r="F329">
        <v>2.89</v>
      </c>
    </row>
    <row r="330" spans="1:6" x14ac:dyDescent="0.2">
      <c r="A330" t="s">
        <v>23</v>
      </c>
      <c r="B330" t="s">
        <v>1</v>
      </c>
      <c r="C330" t="str">
        <f t="shared" si="7"/>
        <v>SC</v>
      </c>
      <c r="D330">
        <v>1</v>
      </c>
      <c r="E330">
        <v>62</v>
      </c>
      <c r="F330">
        <v>2.97</v>
      </c>
    </row>
    <row r="331" spans="1:6" x14ac:dyDescent="0.2">
      <c r="A331" t="s">
        <v>23</v>
      </c>
      <c r="B331" t="s">
        <v>1</v>
      </c>
      <c r="C331" t="str">
        <f t="shared" si="7"/>
        <v>SC</v>
      </c>
      <c r="D331">
        <v>1</v>
      </c>
      <c r="E331">
        <v>62</v>
      </c>
      <c r="F331">
        <v>2.52</v>
      </c>
    </row>
    <row r="332" spans="1:6" x14ac:dyDescent="0.2">
      <c r="A332" t="s">
        <v>23</v>
      </c>
      <c r="B332" t="s">
        <v>1</v>
      </c>
      <c r="C332" t="str">
        <f t="shared" si="7"/>
        <v>SC</v>
      </c>
      <c r="D332">
        <v>2</v>
      </c>
      <c r="E332">
        <v>62</v>
      </c>
      <c r="F332">
        <v>2.76</v>
      </c>
    </row>
    <row r="333" spans="1:6" x14ac:dyDescent="0.2">
      <c r="A333" t="s">
        <v>23</v>
      </c>
      <c r="B333" t="s">
        <v>1</v>
      </c>
      <c r="C333" t="str">
        <f t="shared" si="7"/>
        <v>SC</v>
      </c>
      <c r="D333">
        <v>2</v>
      </c>
      <c r="E333">
        <v>63</v>
      </c>
      <c r="F333">
        <v>2.94</v>
      </c>
    </row>
    <row r="334" spans="1:6" x14ac:dyDescent="0.2">
      <c r="A334" t="s">
        <v>23</v>
      </c>
      <c r="B334" t="s">
        <v>1</v>
      </c>
      <c r="C334" t="str">
        <f t="shared" si="7"/>
        <v>SC</v>
      </c>
      <c r="D334">
        <v>1</v>
      </c>
      <c r="E334">
        <v>64</v>
      </c>
      <c r="F334">
        <v>3.14</v>
      </c>
    </row>
    <row r="335" spans="1:6" x14ac:dyDescent="0.2">
      <c r="A335" t="s">
        <v>23</v>
      </c>
      <c r="B335" t="s">
        <v>1</v>
      </c>
      <c r="C335" t="str">
        <f t="shared" si="7"/>
        <v>SC</v>
      </c>
      <c r="D335">
        <v>2</v>
      </c>
      <c r="E335">
        <v>64</v>
      </c>
      <c r="F335">
        <v>3.27</v>
      </c>
    </row>
    <row r="336" spans="1:6" x14ac:dyDescent="0.2">
      <c r="A336" t="s">
        <v>23</v>
      </c>
      <c r="B336" t="s">
        <v>1</v>
      </c>
      <c r="C336" t="str">
        <f t="shared" si="7"/>
        <v>SC</v>
      </c>
      <c r="D336">
        <v>2</v>
      </c>
      <c r="E336">
        <v>64</v>
      </c>
      <c r="F336">
        <v>3.28</v>
      </c>
    </row>
    <row r="337" spans="1:6" x14ac:dyDescent="0.2">
      <c r="A337" t="s">
        <v>23</v>
      </c>
      <c r="B337" t="s">
        <v>1</v>
      </c>
      <c r="C337" t="str">
        <f t="shared" si="7"/>
        <v>SC</v>
      </c>
      <c r="D337">
        <v>2</v>
      </c>
      <c r="E337">
        <v>64</v>
      </c>
      <c r="F337">
        <v>2.9</v>
      </c>
    </row>
    <row r="338" spans="1:6" x14ac:dyDescent="0.2">
      <c r="A338" t="s">
        <v>23</v>
      </c>
      <c r="B338" t="s">
        <v>1</v>
      </c>
      <c r="C338" t="str">
        <f t="shared" si="7"/>
        <v>SC</v>
      </c>
      <c r="D338">
        <v>1</v>
      </c>
      <c r="E338">
        <v>65</v>
      </c>
      <c r="F338">
        <v>3.31</v>
      </c>
    </row>
    <row r="339" spans="1:6" x14ac:dyDescent="0.2">
      <c r="A339" t="s">
        <v>23</v>
      </c>
      <c r="B339" t="s">
        <v>1</v>
      </c>
      <c r="C339" t="str">
        <f t="shared" si="7"/>
        <v>SC</v>
      </c>
      <c r="D339">
        <v>1</v>
      </c>
      <c r="E339">
        <v>65</v>
      </c>
      <c r="F339">
        <v>2.91</v>
      </c>
    </row>
    <row r="340" spans="1:6" x14ac:dyDescent="0.2">
      <c r="A340" t="s">
        <v>23</v>
      </c>
      <c r="B340" t="s">
        <v>1</v>
      </c>
      <c r="C340" t="str">
        <f t="shared" si="7"/>
        <v>SC</v>
      </c>
      <c r="D340">
        <v>3</v>
      </c>
      <c r="E340">
        <v>65</v>
      </c>
      <c r="F340">
        <v>2.69</v>
      </c>
    </row>
    <row r="341" spans="1:6" x14ac:dyDescent="0.2">
      <c r="A341" t="s">
        <v>23</v>
      </c>
      <c r="B341" t="s">
        <v>1</v>
      </c>
      <c r="C341" t="str">
        <f t="shared" si="7"/>
        <v>SC</v>
      </c>
      <c r="D341">
        <v>1</v>
      </c>
      <c r="E341">
        <v>66</v>
      </c>
      <c r="F341">
        <v>2.78</v>
      </c>
    </row>
    <row r="342" spans="1:6" x14ac:dyDescent="0.2">
      <c r="A342" t="s">
        <v>23</v>
      </c>
      <c r="B342" t="s">
        <v>1</v>
      </c>
      <c r="C342" t="str">
        <f t="shared" si="7"/>
        <v>SC</v>
      </c>
      <c r="D342">
        <v>1</v>
      </c>
      <c r="E342">
        <v>66</v>
      </c>
      <c r="F342">
        <v>3.26</v>
      </c>
    </row>
    <row r="343" spans="1:6" x14ac:dyDescent="0.2">
      <c r="A343" t="s">
        <v>23</v>
      </c>
      <c r="B343" t="s">
        <v>1</v>
      </c>
      <c r="C343" t="str">
        <f t="shared" si="7"/>
        <v>SC</v>
      </c>
      <c r="D343">
        <v>2</v>
      </c>
      <c r="E343">
        <v>66</v>
      </c>
      <c r="F343">
        <v>3.16</v>
      </c>
    </row>
    <row r="344" spans="1:6" x14ac:dyDescent="0.2">
      <c r="A344" t="s">
        <v>23</v>
      </c>
      <c r="B344" t="s">
        <v>1</v>
      </c>
      <c r="C344" t="str">
        <f t="shared" si="7"/>
        <v>SC</v>
      </c>
      <c r="D344">
        <v>1</v>
      </c>
      <c r="E344">
        <v>67</v>
      </c>
      <c r="F344">
        <v>3.44</v>
      </c>
    </row>
    <row r="345" spans="1:6" x14ac:dyDescent="0.2">
      <c r="A345" t="s">
        <v>23</v>
      </c>
      <c r="B345" t="s">
        <v>1</v>
      </c>
      <c r="C345" t="str">
        <f t="shared" si="7"/>
        <v>SC</v>
      </c>
      <c r="D345">
        <v>2</v>
      </c>
      <c r="E345">
        <v>67</v>
      </c>
      <c r="F345">
        <v>5.27</v>
      </c>
    </row>
    <row r="346" spans="1:6" x14ac:dyDescent="0.2">
      <c r="A346" t="s">
        <v>23</v>
      </c>
      <c r="B346" t="s">
        <v>1</v>
      </c>
      <c r="C346" t="str">
        <f t="shared" si="7"/>
        <v>SC</v>
      </c>
      <c r="D346">
        <v>1</v>
      </c>
      <c r="E346">
        <v>68</v>
      </c>
      <c r="F346">
        <v>3.68</v>
      </c>
    </row>
    <row r="347" spans="1:6" x14ac:dyDescent="0.2">
      <c r="A347" t="s">
        <v>23</v>
      </c>
      <c r="B347" t="s">
        <v>1</v>
      </c>
      <c r="C347" t="str">
        <f t="shared" si="7"/>
        <v>SC</v>
      </c>
      <c r="D347">
        <v>2</v>
      </c>
      <c r="E347">
        <v>68</v>
      </c>
      <c r="F347">
        <v>3.75</v>
      </c>
    </row>
    <row r="348" spans="1:6" x14ac:dyDescent="0.2">
      <c r="A348" t="s">
        <v>23</v>
      </c>
      <c r="B348" t="s">
        <v>1</v>
      </c>
      <c r="C348" t="str">
        <f t="shared" si="7"/>
        <v>SC</v>
      </c>
      <c r="D348">
        <v>3</v>
      </c>
      <c r="E348">
        <v>68</v>
      </c>
      <c r="F348">
        <v>3.68</v>
      </c>
    </row>
    <row r="349" spans="1:6" x14ac:dyDescent="0.2">
      <c r="A349" t="s">
        <v>23</v>
      </c>
      <c r="B349" t="s">
        <v>1</v>
      </c>
      <c r="C349" t="str">
        <f t="shared" si="7"/>
        <v>SC</v>
      </c>
      <c r="D349">
        <v>3</v>
      </c>
      <c r="E349">
        <v>68</v>
      </c>
      <c r="F349">
        <v>3.45</v>
      </c>
    </row>
    <row r="350" spans="1:6" x14ac:dyDescent="0.2">
      <c r="A350" t="s">
        <v>23</v>
      </c>
      <c r="B350" t="s">
        <v>1</v>
      </c>
      <c r="C350" t="str">
        <f t="shared" si="7"/>
        <v>SC</v>
      </c>
      <c r="D350">
        <v>1</v>
      </c>
      <c r="E350">
        <v>69</v>
      </c>
      <c r="F350">
        <v>3.75</v>
      </c>
    </row>
    <row r="351" spans="1:6" x14ac:dyDescent="0.2">
      <c r="A351" t="s">
        <v>23</v>
      </c>
      <c r="B351" t="s">
        <v>1</v>
      </c>
      <c r="C351" t="str">
        <f t="shared" si="7"/>
        <v>SC</v>
      </c>
      <c r="D351">
        <v>1</v>
      </c>
      <c r="E351">
        <v>70</v>
      </c>
      <c r="F351">
        <v>4</v>
      </c>
    </row>
    <row r="352" spans="1:6" x14ac:dyDescent="0.2">
      <c r="A352" t="s">
        <v>23</v>
      </c>
      <c r="B352" t="s">
        <v>1</v>
      </c>
      <c r="C352" t="str">
        <f t="shared" si="7"/>
        <v>SC</v>
      </c>
      <c r="D352">
        <v>1</v>
      </c>
      <c r="E352">
        <v>72</v>
      </c>
      <c r="F352">
        <v>4.6500000000000004</v>
      </c>
    </row>
    <row r="353" spans="1:7" x14ac:dyDescent="0.2">
      <c r="A353" t="s">
        <v>23</v>
      </c>
      <c r="B353" t="s">
        <v>1</v>
      </c>
      <c r="C353" t="str">
        <f t="shared" si="7"/>
        <v>SC</v>
      </c>
      <c r="D353">
        <v>1</v>
      </c>
      <c r="E353">
        <v>72</v>
      </c>
      <c r="F353">
        <v>4.33</v>
      </c>
    </row>
    <row r="354" spans="1:7" x14ac:dyDescent="0.2">
      <c r="A354" t="s">
        <v>23</v>
      </c>
      <c r="B354" t="s">
        <v>1</v>
      </c>
      <c r="C354" t="str">
        <f t="shared" si="7"/>
        <v>SC</v>
      </c>
      <c r="D354">
        <v>2</v>
      </c>
      <c r="E354">
        <v>72</v>
      </c>
      <c r="F354">
        <v>4.32</v>
      </c>
    </row>
    <row r="355" spans="1:7" x14ac:dyDescent="0.2">
      <c r="A355" t="s">
        <v>23</v>
      </c>
      <c r="B355" t="s">
        <v>1</v>
      </c>
      <c r="C355" t="str">
        <f t="shared" si="7"/>
        <v>SC</v>
      </c>
      <c r="D355">
        <v>1</v>
      </c>
      <c r="E355">
        <v>74</v>
      </c>
      <c r="F355">
        <v>4.5199999999999996</v>
      </c>
    </row>
    <row r="356" spans="1:7" x14ac:dyDescent="0.2">
      <c r="A356" t="s">
        <v>23</v>
      </c>
      <c r="B356" t="s">
        <v>1</v>
      </c>
      <c r="C356" t="str">
        <f t="shared" si="7"/>
        <v>SC</v>
      </c>
      <c r="D356">
        <v>1</v>
      </c>
      <c r="E356">
        <v>75</v>
      </c>
      <c r="F356">
        <v>5.32</v>
      </c>
    </row>
    <row r="357" spans="1:7" x14ac:dyDescent="0.2">
      <c r="A357" t="s">
        <v>23</v>
      </c>
      <c r="B357" t="s">
        <v>1</v>
      </c>
      <c r="C357" t="str">
        <f t="shared" si="7"/>
        <v>SC</v>
      </c>
      <c r="D357">
        <v>1</v>
      </c>
      <c r="E357">
        <v>75</v>
      </c>
      <c r="F357">
        <v>4.71</v>
      </c>
    </row>
    <row r="358" spans="1:7" x14ac:dyDescent="0.2">
      <c r="A358" t="s">
        <v>23</v>
      </c>
      <c r="B358" t="s">
        <v>1</v>
      </c>
      <c r="C358" t="str">
        <f t="shared" si="7"/>
        <v>SC</v>
      </c>
      <c r="D358">
        <v>1</v>
      </c>
      <c r="E358">
        <v>75</v>
      </c>
      <c r="F358">
        <v>5.14</v>
      </c>
      <c r="G358" t="s">
        <v>16</v>
      </c>
    </row>
    <row r="359" spans="1:7" x14ac:dyDescent="0.2">
      <c r="A359" t="s">
        <v>23</v>
      </c>
      <c r="B359" t="s">
        <v>1</v>
      </c>
      <c r="C359" t="str">
        <f t="shared" si="7"/>
        <v>SC</v>
      </c>
      <c r="D359">
        <v>2</v>
      </c>
      <c r="E359">
        <v>75</v>
      </c>
      <c r="F359">
        <v>4.6500000000000004</v>
      </c>
    </row>
    <row r="360" spans="1:7" x14ac:dyDescent="0.2">
      <c r="A360" t="s">
        <v>23</v>
      </c>
      <c r="B360" t="s">
        <v>1</v>
      </c>
      <c r="C360" t="str">
        <f t="shared" si="7"/>
        <v>SC</v>
      </c>
      <c r="D360">
        <v>1</v>
      </c>
      <c r="E360">
        <v>76</v>
      </c>
      <c r="F360">
        <v>4.8099999999999996</v>
      </c>
    </row>
    <row r="361" spans="1:7" x14ac:dyDescent="0.2">
      <c r="A361" t="s">
        <v>23</v>
      </c>
      <c r="B361" t="s">
        <v>1</v>
      </c>
      <c r="C361" t="str">
        <f t="shared" si="7"/>
        <v>SC</v>
      </c>
      <c r="D361">
        <v>1</v>
      </c>
      <c r="E361">
        <v>76</v>
      </c>
      <c r="F361">
        <v>5.34</v>
      </c>
    </row>
    <row r="362" spans="1:7" x14ac:dyDescent="0.2">
      <c r="A362" t="s">
        <v>23</v>
      </c>
      <c r="B362" t="s">
        <v>1</v>
      </c>
      <c r="C362" t="str">
        <f t="shared" si="7"/>
        <v>SC</v>
      </c>
      <c r="D362">
        <v>2</v>
      </c>
      <c r="E362">
        <v>76</v>
      </c>
      <c r="F362">
        <v>5.41</v>
      </c>
    </row>
    <row r="363" spans="1:7" x14ac:dyDescent="0.2">
      <c r="A363" t="s">
        <v>23</v>
      </c>
      <c r="B363" t="s">
        <v>1</v>
      </c>
      <c r="C363" t="str">
        <f t="shared" si="7"/>
        <v>SC</v>
      </c>
      <c r="D363">
        <v>3</v>
      </c>
      <c r="E363">
        <v>76</v>
      </c>
      <c r="F363">
        <v>4.3899999999999997</v>
      </c>
    </row>
    <row r="364" spans="1:7" x14ac:dyDescent="0.2">
      <c r="A364" t="s">
        <v>23</v>
      </c>
      <c r="B364" t="s">
        <v>1</v>
      </c>
      <c r="C364" t="str">
        <f t="shared" si="7"/>
        <v>SC</v>
      </c>
      <c r="D364">
        <v>1</v>
      </c>
      <c r="E364">
        <v>77</v>
      </c>
      <c r="F364">
        <v>5.35</v>
      </c>
    </row>
    <row r="365" spans="1:7" x14ac:dyDescent="0.2">
      <c r="A365" t="s">
        <v>23</v>
      </c>
      <c r="B365" t="s">
        <v>1</v>
      </c>
      <c r="C365" t="str">
        <f t="shared" si="7"/>
        <v>SC</v>
      </c>
      <c r="D365">
        <v>1</v>
      </c>
      <c r="E365">
        <v>77</v>
      </c>
      <c r="F365">
        <v>5.67</v>
      </c>
    </row>
    <row r="366" spans="1:7" x14ac:dyDescent="0.2">
      <c r="A366" t="s">
        <v>23</v>
      </c>
      <c r="B366" t="s">
        <v>1</v>
      </c>
      <c r="C366" t="str">
        <f t="shared" si="7"/>
        <v>SC</v>
      </c>
      <c r="D366">
        <v>3</v>
      </c>
      <c r="E366">
        <v>77</v>
      </c>
      <c r="F366">
        <v>5.0199999999999996</v>
      </c>
    </row>
    <row r="367" spans="1:7" x14ac:dyDescent="0.2">
      <c r="A367" t="s">
        <v>23</v>
      </c>
      <c r="B367" t="s">
        <v>1</v>
      </c>
      <c r="C367" t="str">
        <f t="shared" si="7"/>
        <v>SC</v>
      </c>
      <c r="D367">
        <v>3</v>
      </c>
      <c r="E367">
        <v>77</v>
      </c>
      <c r="F367">
        <v>5.13</v>
      </c>
    </row>
    <row r="368" spans="1:7" x14ac:dyDescent="0.2">
      <c r="A368" t="s">
        <v>23</v>
      </c>
      <c r="B368" t="s">
        <v>1</v>
      </c>
      <c r="C368" t="str">
        <f t="shared" si="7"/>
        <v>SC</v>
      </c>
      <c r="D368">
        <v>1</v>
      </c>
      <c r="E368">
        <v>78</v>
      </c>
      <c r="F368">
        <v>5.28</v>
      </c>
    </row>
    <row r="369" spans="1:6" x14ac:dyDescent="0.2">
      <c r="A369" t="s">
        <v>23</v>
      </c>
      <c r="B369" t="s">
        <v>1</v>
      </c>
      <c r="C369" t="str">
        <f t="shared" si="7"/>
        <v>SC</v>
      </c>
      <c r="D369">
        <v>2</v>
      </c>
      <c r="E369">
        <v>79</v>
      </c>
      <c r="F369">
        <v>6.54</v>
      </c>
    </row>
    <row r="370" spans="1:6" x14ac:dyDescent="0.2">
      <c r="A370" t="s">
        <v>23</v>
      </c>
      <c r="B370" t="s">
        <v>1</v>
      </c>
      <c r="C370" t="str">
        <f t="shared" si="7"/>
        <v>SC</v>
      </c>
      <c r="D370">
        <v>3</v>
      </c>
      <c r="E370">
        <v>79</v>
      </c>
      <c r="F370">
        <v>6</v>
      </c>
    </row>
    <row r="371" spans="1:6" x14ac:dyDescent="0.2">
      <c r="A371" t="s">
        <v>23</v>
      </c>
      <c r="B371" t="s">
        <v>1</v>
      </c>
      <c r="C371" t="str">
        <f t="shared" si="7"/>
        <v>SC</v>
      </c>
      <c r="D371">
        <v>1</v>
      </c>
      <c r="E371">
        <v>80</v>
      </c>
      <c r="F371">
        <v>6.81</v>
      </c>
    </row>
    <row r="372" spans="1:6" x14ac:dyDescent="0.2">
      <c r="A372" t="s">
        <v>23</v>
      </c>
      <c r="B372" t="s">
        <v>1</v>
      </c>
      <c r="C372" t="str">
        <f t="shared" si="7"/>
        <v>SC</v>
      </c>
      <c r="D372">
        <v>1</v>
      </c>
      <c r="E372">
        <v>80</v>
      </c>
      <c r="F372">
        <v>5.97</v>
      </c>
    </row>
    <row r="373" spans="1:6" x14ac:dyDescent="0.2">
      <c r="A373" t="s">
        <v>23</v>
      </c>
      <c r="B373" t="s">
        <v>1</v>
      </c>
      <c r="C373" t="str">
        <f t="shared" si="7"/>
        <v>SC</v>
      </c>
      <c r="D373">
        <v>2</v>
      </c>
      <c r="E373">
        <v>80</v>
      </c>
      <c r="F373">
        <v>6.66</v>
      </c>
    </row>
    <row r="374" spans="1:6" x14ac:dyDescent="0.2">
      <c r="A374" t="s">
        <v>23</v>
      </c>
      <c r="B374" t="s">
        <v>1</v>
      </c>
      <c r="C374" t="str">
        <f t="shared" si="7"/>
        <v>SC</v>
      </c>
      <c r="D374">
        <v>2</v>
      </c>
      <c r="E374">
        <v>80</v>
      </c>
      <c r="F374">
        <v>7.48</v>
      </c>
    </row>
    <row r="375" spans="1:6" x14ac:dyDescent="0.2">
      <c r="A375" t="s">
        <v>23</v>
      </c>
      <c r="B375" t="s">
        <v>1</v>
      </c>
      <c r="C375" t="str">
        <f t="shared" si="7"/>
        <v>SC</v>
      </c>
      <c r="D375">
        <v>1</v>
      </c>
      <c r="E375">
        <v>81</v>
      </c>
      <c r="F375">
        <v>5.9</v>
      </c>
    </row>
    <row r="376" spans="1:6" x14ac:dyDescent="0.2">
      <c r="A376" t="s">
        <v>23</v>
      </c>
      <c r="B376" t="s">
        <v>1</v>
      </c>
      <c r="C376" t="str">
        <f t="shared" si="7"/>
        <v>SC</v>
      </c>
      <c r="D376">
        <v>2</v>
      </c>
      <c r="E376">
        <v>82</v>
      </c>
      <c r="F376">
        <v>6.4</v>
      </c>
    </row>
    <row r="377" spans="1:6" x14ac:dyDescent="0.2">
      <c r="A377" t="s">
        <v>23</v>
      </c>
      <c r="B377" t="s">
        <v>1</v>
      </c>
      <c r="C377" t="str">
        <f t="shared" si="7"/>
        <v>SC</v>
      </c>
      <c r="D377">
        <v>1</v>
      </c>
      <c r="E377">
        <v>83</v>
      </c>
      <c r="F377">
        <v>7.23</v>
      </c>
    </row>
    <row r="378" spans="1:6" x14ac:dyDescent="0.2">
      <c r="A378" t="s">
        <v>23</v>
      </c>
      <c r="B378" t="s">
        <v>1</v>
      </c>
      <c r="C378" t="str">
        <f t="shared" si="7"/>
        <v>SC</v>
      </c>
      <c r="D378">
        <v>1</v>
      </c>
      <c r="E378">
        <v>84</v>
      </c>
      <c r="F378">
        <v>6.83</v>
      </c>
    </row>
    <row r="379" spans="1:6" x14ac:dyDescent="0.2">
      <c r="A379" t="s">
        <v>23</v>
      </c>
      <c r="B379" t="s">
        <v>1</v>
      </c>
      <c r="C379" t="str">
        <f t="shared" si="7"/>
        <v>SC</v>
      </c>
      <c r="D379">
        <v>1</v>
      </c>
      <c r="E379">
        <v>84</v>
      </c>
      <c r="F379">
        <v>6.86</v>
      </c>
    </row>
    <row r="380" spans="1:6" x14ac:dyDescent="0.2">
      <c r="A380" t="s">
        <v>23</v>
      </c>
      <c r="B380" t="s">
        <v>1</v>
      </c>
      <c r="C380" t="str">
        <f t="shared" si="7"/>
        <v>SC</v>
      </c>
      <c r="D380">
        <v>3</v>
      </c>
      <c r="E380">
        <v>84</v>
      </c>
      <c r="F380">
        <v>7.95</v>
      </c>
    </row>
    <row r="381" spans="1:6" x14ac:dyDescent="0.2">
      <c r="A381" t="s">
        <v>23</v>
      </c>
      <c r="B381" t="s">
        <v>1</v>
      </c>
      <c r="C381" t="str">
        <f t="shared" si="7"/>
        <v>SC</v>
      </c>
      <c r="D381">
        <v>1</v>
      </c>
      <c r="E381">
        <v>85</v>
      </c>
      <c r="F381">
        <v>8.4700000000000006</v>
      </c>
    </row>
    <row r="382" spans="1:6" x14ac:dyDescent="0.2">
      <c r="A382" t="s">
        <v>23</v>
      </c>
      <c r="B382" t="s">
        <v>1</v>
      </c>
      <c r="C382" t="str">
        <f t="shared" si="7"/>
        <v>SC</v>
      </c>
      <c r="D382">
        <v>1</v>
      </c>
      <c r="E382">
        <v>85</v>
      </c>
      <c r="F382">
        <v>1.4</v>
      </c>
    </row>
    <row r="383" spans="1:6" x14ac:dyDescent="0.2">
      <c r="A383" t="s">
        <v>23</v>
      </c>
      <c r="B383" t="s">
        <v>1</v>
      </c>
      <c r="C383" t="str">
        <f t="shared" si="7"/>
        <v>SC</v>
      </c>
      <c r="D383">
        <v>2</v>
      </c>
      <c r="E383">
        <v>85</v>
      </c>
      <c r="F383">
        <v>9.08</v>
      </c>
    </row>
    <row r="384" spans="1:6" x14ac:dyDescent="0.2">
      <c r="A384" t="s">
        <v>23</v>
      </c>
      <c r="B384" t="s">
        <v>1</v>
      </c>
      <c r="C384" t="str">
        <f t="shared" si="7"/>
        <v>SC</v>
      </c>
      <c r="D384">
        <v>2</v>
      </c>
      <c r="E384">
        <v>85</v>
      </c>
      <c r="F384">
        <v>8.85</v>
      </c>
    </row>
    <row r="385" spans="1:6" x14ac:dyDescent="0.2">
      <c r="A385" t="s">
        <v>23</v>
      </c>
      <c r="B385" t="s">
        <v>1</v>
      </c>
      <c r="C385" t="str">
        <f t="shared" si="7"/>
        <v>SC</v>
      </c>
      <c r="D385">
        <v>2</v>
      </c>
      <c r="E385">
        <v>85</v>
      </c>
      <c r="F385">
        <v>8.4</v>
      </c>
    </row>
    <row r="386" spans="1:6" x14ac:dyDescent="0.2">
      <c r="A386" t="s">
        <v>23</v>
      </c>
      <c r="B386" t="s">
        <v>1</v>
      </c>
      <c r="C386" t="str">
        <f t="shared" ref="C386:C449" si="8">IF(B386="yoy","CT",IF(B386="ct","CT",IF(B386="sc","SC","SAL")))</f>
        <v>SC</v>
      </c>
      <c r="D386">
        <v>2</v>
      </c>
      <c r="E386">
        <v>85</v>
      </c>
      <c r="F386">
        <v>7.17</v>
      </c>
    </row>
    <row r="387" spans="1:6" x14ac:dyDescent="0.2">
      <c r="A387" t="s">
        <v>23</v>
      </c>
      <c r="B387" t="s">
        <v>1</v>
      </c>
      <c r="C387" t="str">
        <f t="shared" si="8"/>
        <v>SC</v>
      </c>
      <c r="D387">
        <v>3</v>
      </c>
      <c r="E387">
        <v>85</v>
      </c>
      <c r="F387">
        <v>6.73</v>
      </c>
    </row>
    <row r="388" spans="1:6" x14ac:dyDescent="0.2">
      <c r="A388" t="s">
        <v>23</v>
      </c>
      <c r="B388" t="s">
        <v>1</v>
      </c>
      <c r="C388" t="str">
        <f t="shared" si="8"/>
        <v>SC</v>
      </c>
      <c r="D388">
        <v>1</v>
      </c>
      <c r="E388">
        <v>86</v>
      </c>
      <c r="F388">
        <v>7.72</v>
      </c>
    </row>
    <row r="389" spans="1:6" x14ac:dyDescent="0.2">
      <c r="A389" t="s">
        <v>23</v>
      </c>
      <c r="B389" t="s">
        <v>1</v>
      </c>
      <c r="C389" t="str">
        <f t="shared" si="8"/>
        <v>SC</v>
      </c>
      <c r="D389">
        <v>1</v>
      </c>
      <c r="E389">
        <v>86</v>
      </c>
      <c r="F389">
        <v>8.4</v>
      </c>
    </row>
    <row r="390" spans="1:6" x14ac:dyDescent="0.2">
      <c r="A390" t="s">
        <v>23</v>
      </c>
      <c r="B390" t="s">
        <v>1</v>
      </c>
      <c r="C390" t="str">
        <f t="shared" si="8"/>
        <v>SC</v>
      </c>
      <c r="D390">
        <v>1</v>
      </c>
      <c r="E390">
        <v>86</v>
      </c>
      <c r="F390">
        <v>7.7</v>
      </c>
    </row>
    <row r="391" spans="1:6" x14ac:dyDescent="0.2">
      <c r="A391" t="s">
        <v>23</v>
      </c>
      <c r="B391" t="s">
        <v>1</v>
      </c>
      <c r="C391" t="str">
        <f t="shared" si="8"/>
        <v>SC</v>
      </c>
      <c r="D391">
        <v>1</v>
      </c>
      <c r="E391">
        <v>87</v>
      </c>
      <c r="F391">
        <v>8.8699999999999992</v>
      </c>
    </row>
    <row r="392" spans="1:6" x14ac:dyDescent="0.2">
      <c r="A392" t="s">
        <v>23</v>
      </c>
      <c r="B392" t="s">
        <v>1</v>
      </c>
      <c r="C392" t="str">
        <f t="shared" si="8"/>
        <v>SC</v>
      </c>
      <c r="D392">
        <v>1</v>
      </c>
      <c r="E392">
        <v>87</v>
      </c>
      <c r="F392">
        <v>8.1</v>
      </c>
    </row>
    <row r="393" spans="1:6" x14ac:dyDescent="0.2">
      <c r="A393" t="s">
        <v>23</v>
      </c>
      <c r="B393" t="s">
        <v>1</v>
      </c>
      <c r="C393" t="str">
        <f t="shared" si="8"/>
        <v>SC</v>
      </c>
      <c r="D393">
        <v>1</v>
      </c>
      <c r="E393">
        <v>87</v>
      </c>
      <c r="F393">
        <v>7.32</v>
      </c>
    </row>
    <row r="394" spans="1:6" x14ac:dyDescent="0.2">
      <c r="A394" t="s">
        <v>23</v>
      </c>
      <c r="B394" t="s">
        <v>1</v>
      </c>
      <c r="C394" t="str">
        <f t="shared" si="8"/>
        <v>SC</v>
      </c>
      <c r="D394">
        <v>1</v>
      </c>
      <c r="E394">
        <v>87</v>
      </c>
      <c r="F394">
        <v>6.93</v>
      </c>
    </row>
    <row r="395" spans="1:6" x14ac:dyDescent="0.2">
      <c r="A395" t="s">
        <v>23</v>
      </c>
      <c r="B395" t="s">
        <v>1</v>
      </c>
      <c r="C395" t="str">
        <f t="shared" si="8"/>
        <v>SC</v>
      </c>
      <c r="D395">
        <v>3</v>
      </c>
      <c r="E395">
        <v>87</v>
      </c>
      <c r="F395">
        <v>6.34</v>
      </c>
    </row>
    <row r="396" spans="1:6" x14ac:dyDescent="0.2">
      <c r="A396" t="s">
        <v>23</v>
      </c>
      <c r="B396" t="s">
        <v>1</v>
      </c>
      <c r="C396" t="str">
        <f t="shared" si="8"/>
        <v>SC</v>
      </c>
      <c r="D396">
        <v>1</v>
      </c>
      <c r="E396">
        <v>88</v>
      </c>
      <c r="F396">
        <v>8.9700000000000006</v>
      </c>
    </row>
    <row r="397" spans="1:6" x14ac:dyDescent="0.2">
      <c r="A397" t="s">
        <v>23</v>
      </c>
      <c r="B397" t="s">
        <v>1</v>
      </c>
      <c r="C397" t="str">
        <f t="shared" si="8"/>
        <v>SC</v>
      </c>
      <c r="D397">
        <v>1</v>
      </c>
      <c r="E397">
        <v>89</v>
      </c>
      <c r="F397">
        <v>7.74</v>
      </c>
    </row>
    <row r="398" spans="1:6" x14ac:dyDescent="0.2">
      <c r="A398" t="s">
        <v>23</v>
      </c>
      <c r="B398" t="s">
        <v>1</v>
      </c>
      <c r="C398" t="str">
        <f t="shared" si="8"/>
        <v>SC</v>
      </c>
      <c r="D398">
        <v>3</v>
      </c>
      <c r="E398">
        <v>89</v>
      </c>
      <c r="F398">
        <v>7.85</v>
      </c>
    </row>
    <row r="399" spans="1:6" x14ac:dyDescent="0.2">
      <c r="A399" t="s">
        <v>23</v>
      </c>
      <c r="B399" t="s">
        <v>1</v>
      </c>
      <c r="C399" t="str">
        <f t="shared" si="8"/>
        <v>SC</v>
      </c>
      <c r="D399">
        <v>2</v>
      </c>
      <c r="E399">
        <v>90</v>
      </c>
      <c r="F399">
        <v>9.66</v>
      </c>
    </row>
    <row r="400" spans="1:6" x14ac:dyDescent="0.2">
      <c r="A400" t="s">
        <v>23</v>
      </c>
      <c r="B400" t="s">
        <v>1</v>
      </c>
      <c r="C400" t="str">
        <f t="shared" si="8"/>
        <v>SC</v>
      </c>
      <c r="D400">
        <v>3</v>
      </c>
      <c r="E400">
        <v>90</v>
      </c>
      <c r="F400">
        <v>9.32</v>
      </c>
    </row>
    <row r="401" spans="1:6" x14ac:dyDescent="0.2">
      <c r="A401" t="s">
        <v>23</v>
      </c>
      <c r="B401" t="s">
        <v>1</v>
      </c>
      <c r="C401" t="str">
        <f t="shared" si="8"/>
        <v>SC</v>
      </c>
      <c r="D401">
        <v>3</v>
      </c>
      <c r="E401">
        <v>91</v>
      </c>
      <c r="F401">
        <v>14.18</v>
      </c>
    </row>
    <row r="402" spans="1:6" x14ac:dyDescent="0.2">
      <c r="A402" t="s">
        <v>23</v>
      </c>
      <c r="B402" t="s">
        <v>1</v>
      </c>
      <c r="C402" t="str">
        <f t="shared" si="8"/>
        <v>SC</v>
      </c>
      <c r="D402">
        <v>3</v>
      </c>
      <c r="E402">
        <v>92</v>
      </c>
      <c r="F402">
        <v>10.25</v>
      </c>
    </row>
    <row r="403" spans="1:6" x14ac:dyDescent="0.2">
      <c r="A403" t="s">
        <v>23</v>
      </c>
      <c r="B403" t="s">
        <v>1</v>
      </c>
      <c r="C403" t="str">
        <f t="shared" si="8"/>
        <v>SC</v>
      </c>
      <c r="D403">
        <v>2</v>
      </c>
      <c r="E403">
        <v>94</v>
      </c>
      <c r="F403">
        <v>10.78</v>
      </c>
    </row>
    <row r="404" spans="1:6" x14ac:dyDescent="0.2">
      <c r="A404" t="s">
        <v>23</v>
      </c>
      <c r="B404" t="s">
        <v>1</v>
      </c>
      <c r="C404" t="str">
        <f t="shared" si="8"/>
        <v>SC</v>
      </c>
      <c r="D404">
        <v>1</v>
      </c>
      <c r="E404">
        <v>95</v>
      </c>
      <c r="F404">
        <v>10</v>
      </c>
    </row>
    <row r="405" spans="1:6" x14ac:dyDescent="0.2">
      <c r="A405" t="s">
        <v>23</v>
      </c>
      <c r="B405" t="s">
        <v>1</v>
      </c>
      <c r="C405" t="str">
        <f t="shared" si="8"/>
        <v>SC</v>
      </c>
      <c r="D405">
        <v>1</v>
      </c>
      <c r="E405">
        <v>95</v>
      </c>
      <c r="F405">
        <v>13</v>
      </c>
    </row>
    <row r="406" spans="1:6" x14ac:dyDescent="0.2">
      <c r="A406" t="s">
        <v>23</v>
      </c>
      <c r="B406" t="s">
        <v>1</v>
      </c>
      <c r="C406" t="str">
        <f t="shared" si="8"/>
        <v>SC</v>
      </c>
      <c r="D406">
        <v>3</v>
      </c>
      <c r="E406">
        <v>96</v>
      </c>
      <c r="F406">
        <v>10.58</v>
      </c>
    </row>
    <row r="407" spans="1:6" x14ac:dyDescent="0.2">
      <c r="A407" t="s">
        <v>23</v>
      </c>
      <c r="B407" t="s">
        <v>1</v>
      </c>
      <c r="C407" t="str">
        <f t="shared" si="8"/>
        <v>SC</v>
      </c>
      <c r="D407">
        <v>3</v>
      </c>
      <c r="E407">
        <v>96</v>
      </c>
      <c r="F407">
        <v>10.9</v>
      </c>
    </row>
    <row r="408" spans="1:6" x14ac:dyDescent="0.2">
      <c r="A408" t="s">
        <v>23</v>
      </c>
      <c r="B408" t="s">
        <v>1</v>
      </c>
      <c r="C408" t="str">
        <f t="shared" si="8"/>
        <v>SC</v>
      </c>
      <c r="D408">
        <v>1</v>
      </c>
      <c r="E408">
        <v>98</v>
      </c>
      <c r="F408">
        <v>11.16</v>
      </c>
    </row>
    <row r="409" spans="1:6" x14ac:dyDescent="0.2">
      <c r="A409" t="s">
        <v>23</v>
      </c>
      <c r="B409" t="s">
        <v>1</v>
      </c>
      <c r="C409" t="str">
        <f t="shared" si="8"/>
        <v>SC</v>
      </c>
      <c r="D409">
        <v>3</v>
      </c>
      <c r="E409">
        <v>98</v>
      </c>
      <c r="F409">
        <v>12.47</v>
      </c>
    </row>
    <row r="410" spans="1:6" x14ac:dyDescent="0.2">
      <c r="A410" t="s">
        <v>23</v>
      </c>
      <c r="B410" t="s">
        <v>1</v>
      </c>
      <c r="C410" t="str">
        <f t="shared" si="8"/>
        <v>SC</v>
      </c>
      <c r="D410">
        <v>3</v>
      </c>
      <c r="E410">
        <v>98</v>
      </c>
      <c r="F410">
        <v>12.5</v>
      </c>
    </row>
    <row r="411" spans="1:6" x14ac:dyDescent="0.2">
      <c r="A411" t="s">
        <v>23</v>
      </c>
      <c r="B411" t="s">
        <v>1</v>
      </c>
      <c r="C411" t="str">
        <f t="shared" si="8"/>
        <v>SC</v>
      </c>
      <c r="D411">
        <v>2</v>
      </c>
      <c r="E411">
        <v>100</v>
      </c>
      <c r="F411">
        <v>14.13</v>
      </c>
    </row>
    <row r="412" spans="1:6" x14ac:dyDescent="0.2">
      <c r="A412" t="s">
        <v>23</v>
      </c>
      <c r="B412" t="s">
        <v>1</v>
      </c>
      <c r="C412" t="str">
        <f t="shared" si="8"/>
        <v>SC</v>
      </c>
      <c r="D412">
        <v>1</v>
      </c>
      <c r="E412">
        <v>101</v>
      </c>
      <c r="F412">
        <v>13.82</v>
      </c>
    </row>
    <row r="413" spans="1:6" x14ac:dyDescent="0.2">
      <c r="A413" t="s">
        <v>23</v>
      </c>
      <c r="B413" t="s">
        <v>1</v>
      </c>
      <c r="C413" t="str">
        <f t="shared" si="8"/>
        <v>SC</v>
      </c>
      <c r="D413">
        <v>3</v>
      </c>
      <c r="E413">
        <v>102</v>
      </c>
      <c r="F413">
        <v>13.91</v>
      </c>
    </row>
    <row r="414" spans="1:6" x14ac:dyDescent="0.2">
      <c r="A414" t="s">
        <v>23</v>
      </c>
      <c r="B414" t="s">
        <v>1</v>
      </c>
      <c r="C414" t="str">
        <f t="shared" si="8"/>
        <v>SC</v>
      </c>
      <c r="D414">
        <v>2</v>
      </c>
      <c r="E414">
        <v>103</v>
      </c>
      <c r="F414">
        <v>15.12</v>
      </c>
    </row>
    <row r="415" spans="1:6" x14ac:dyDescent="0.2">
      <c r="A415" t="s">
        <v>23</v>
      </c>
      <c r="B415" t="s">
        <v>1</v>
      </c>
      <c r="C415" t="str">
        <f t="shared" si="8"/>
        <v>SC</v>
      </c>
      <c r="D415">
        <v>3</v>
      </c>
      <c r="E415">
        <v>103</v>
      </c>
      <c r="F415">
        <v>15.63</v>
      </c>
    </row>
    <row r="416" spans="1:6" x14ac:dyDescent="0.2">
      <c r="A416" t="s">
        <v>23</v>
      </c>
      <c r="B416" t="s">
        <v>1</v>
      </c>
      <c r="C416" t="str">
        <f t="shared" si="8"/>
        <v>SC</v>
      </c>
      <c r="D416">
        <v>1</v>
      </c>
      <c r="E416">
        <v>120</v>
      </c>
      <c r="F416">
        <v>22.3</v>
      </c>
    </row>
    <row r="417" spans="1:9" s="10" customFormat="1" x14ac:dyDescent="0.2">
      <c r="A417" s="10" t="s">
        <v>23</v>
      </c>
      <c r="B417" s="10" t="s">
        <v>1</v>
      </c>
      <c r="C417" s="10" t="str">
        <f t="shared" si="8"/>
        <v>SC</v>
      </c>
      <c r="D417" s="10">
        <v>1</v>
      </c>
      <c r="E417" s="10">
        <v>163</v>
      </c>
      <c r="F417" s="10">
        <v>68.900000000000006</v>
      </c>
    </row>
    <row r="418" spans="1:9" x14ac:dyDescent="0.2">
      <c r="A418" t="s">
        <v>22</v>
      </c>
      <c r="B418" t="s">
        <v>2</v>
      </c>
      <c r="C418" t="str">
        <f t="shared" si="8"/>
        <v>CT</v>
      </c>
      <c r="D418">
        <v>1</v>
      </c>
      <c r="E418">
        <v>33</v>
      </c>
      <c r="F418">
        <v>0.31</v>
      </c>
      <c r="H418" t="s">
        <v>47</v>
      </c>
      <c r="I418">
        <f>SUM(F418:F605)</f>
        <v>1197.7099999999998</v>
      </c>
    </row>
    <row r="419" spans="1:9" x14ac:dyDescent="0.2">
      <c r="A419" t="s">
        <v>22</v>
      </c>
      <c r="B419" t="s">
        <v>2</v>
      </c>
      <c r="C419" t="str">
        <f t="shared" si="8"/>
        <v>CT</v>
      </c>
      <c r="D419">
        <v>2</v>
      </c>
      <c r="E419">
        <v>34</v>
      </c>
      <c r="F419">
        <v>0.32</v>
      </c>
      <c r="H419" t="s">
        <v>48</v>
      </c>
      <c r="I419">
        <f>SUM(F606:F677)</f>
        <v>646.11999999999989</v>
      </c>
    </row>
    <row r="420" spans="1:9" x14ac:dyDescent="0.2">
      <c r="A420" t="s">
        <v>22</v>
      </c>
      <c r="B420" t="s">
        <v>2</v>
      </c>
      <c r="C420" t="str">
        <f t="shared" si="8"/>
        <v>CT</v>
      </c>
      <c r="D420">
        <v>2</v>
      </c>
      <c r="E420">
        <v>34</v>
      </c>
      <c r="F420">
        <v>0.43</v>
      </c>
      <c r="H420" t="s">
        <v>49</v>
      </c>
      <c r="I420">
        <f>SUM(F678:F852)</f>
        <v>956.86000000000013</v>
      </c>
    </row>
    <row r="421" spans="1:9" x14ac:dyDescent="0.2">
      <c r="A421" t="s">
        <v>22</v>
      </c>
      <c r="B421" t="s">
        <v>2</v>
      </c>
      <c r="C421" t="str">
        <f t="shared" si="8"/>
        <v>CT</v>
      </c>
      <c r="D421">
        <v>3</v>
      </c>
      <c r="E421">
        <v>34</v>
      </c>
      <c r="F421">
        <v>0.37</v>
      </c>
    </row>
    <row r="422" spans="1:9" x14ac:dyDescent="0.2">
      <c r="A422" t="s">
        <v>22</v>
      </c>
      <c r="B422" t="s">
        <v>2</v>
      </c>
      <c r="C422" t="str">
        <f t="shared" si="8"/>
        <v>CT</v>
      </c>
      <c r="D422">
        <v>1</v>
      </c>
      <c r="E422">
        <v>35</v>
      </c>
      <c r="F422">
        <v>0.39</v>
      </c>
    </row>
    <row r="423" spans="1:9" x14ac:dyDescent="0.2">
      <c r="A423" t="s">
        <v>22</v>
      </c>
      <c r="B423" t="s">
        <v>2</v>
      </c>
      <c r="C423" t="str">
        <f t="shared" si="8"/>
        <v>CT</v>
      </c>
      <c r="D423">
        <v>2</v>
      </c>
      <c r="E423">
        <v>35</v>
      </c>
      <c r="F423">
        <v>0.39</v>
      </c>
    </row>
    <row r="424" spans="1:9" x14ac:dyDescent="0.2">
      <c r="A424" t="s">
        <v>22</v>
      </c>
      <c r="B424" t="s">
        <v>2</v>
      </c>
      <c r="C424" t="str">
        <f t="shared" si="8"/>
        <v>CT</v>
      </c>
      <c r="D424">
        <v>2</v>
      </c>
      <c r="E424">
        <v>35</v>
      </c>
      <c r="F424">
        <v>0.5</v>
      </c>
    </row>
    <row r="425" spans="1:9" x14ac:dyDescent="0.2">
      <c r="A425" t="s">
        <v>22</v>
      </c>
      <c r="B425" t="s">
        <v>2</v>
      </c>
      <c r="C425" t="str">
        <f t="shared" si="8"/>
        <v>CT</v>
      </c>
      <c r="D425">
        <v>1</v>
      </c>
      <c r="E425">
        <v>36</v>
      </c>
      <c r="F425">
        <v>0.31</v>
      </c>
    </row>
    <row r="426" spans="1:9" x14ac:dyDescent="0.2">
      <c r="A426" t="s">
        <v>22</v>
      </c>
      <c r="B426" t="s">
        <v>2</v>
      </c>
      <c r="C426" t="str">
        <f t="shared" si="8"/>
        <v>CT</v>
      </c>
      <c r="D426">
        <v>2</v>
      </c>
      <c r="E426">
        <v>37</v>
      </c>
      <c r="F426">
        <v>0.43</v>
      </c>
    </row>
    <row r="427" spans="1:9" x14ac:dyDescent="0.2">
      <c r="A427" t="s">
        <v>22</v>
      </c>
      <c r="B427" t="s">
        <v>2</v>
      </c>
      <c r="C427" t="str">
        <f t="shared" si="8"/>
        <v>CT</v>
      </c>
      <c r="D427">
        <v>1</v>
      </c>
      <c r="E427">
        <v>38</v>
      </c>
      <c r="F427">
        <v>0.51</v>
      </c>
    </row>
    <row r="428" spans="1:9" x14ac:dyDescent="0.2">
      <c r="A428" t="s">
        <v>22</v>
      </c>
      <c r="B428" t="s">
        <v>2</v>
      </c>
      <c r="C428" t="str">
        <f t="shared" si="8"/>
        <v>CT</v>
      </c>
      <c r="D428">
        <v>1</v>
      </c>
      <c r="E428">
        <v>39</v>
      </c>
      <c r="F428">
        <v>0.47</v>
      </c>
    </row>
    <row r="429" spans="1:9" x14ac:dyDescent="0.2">
      <c r="A429" t="s">
        <v>22</v>
      </c>
      <c r="B429" t="s">
        <v>2</v>
      </c>
      <c r="C429" t="str">
        <f t="shared" si="8"/>
        <v>CT</v>
      </c>
      <c r="D429">
        <v>1</v>
      </c>
      <c r="E429">
        <v>39</v>
      </c>
      <c r="F429">
        <v>0.44</v>
      </c>
    </row>
    <row r="430" spans="1:9" x14ac:dyDescent="0.2">
      <c r="A430" t="s">
        <v>22</v>
      </c>
      <c r="B430" t="s">
        <v>2</v>
      </c>
      <c r="C430" t="str">
        <f t="shared" si="8"/>
        <v>CT</v>
      </c>
      <c r="D430">
        <v>3</v>
      </c>
      <c r="E430">
        <v>39</v>
      </c>
      <c r="F430">
        <v>0.66</v>
      </c>
    </row>
    <row r="431" spans="1:9" x14ac:dyDescent="0.2">
      <c r="A431" t="s">
        <v>22</v>
      </c>
      <c r="B431" t="s">
        <v>2</v>
      </c>
      <c r="C431" t="str">
        <f t="shared" si="8"/>
        <v>CT</v>
      </c>
      <c r="D431">
        <v>1</v>
      </c>
      <c r="E431">
        <v>40</v>
      </c>
      <c r="F431">
        <v>0.54</v>
      </c>
    </row>
    <row r="432" spans="1:9" x14ac:dyDescent="0.2">
      <c r="A432" t="s">
        <v>22</v>
      </c>
      <c r="B432" t="s">
        <v>2</v>
      </c>
      <c r="C432" t="str">
        <f t="shared" si="8"/>
        <v>CT</v>
      </c>
      <c r="D432">
        <v>2</v>
      </c>
      <c r="E432">
        <v>40</v>
      </c>
      <c r="F432">
        <v>0.51</v>
      </c>
    </row>
    <row r="433" spans="1:6" x14ac:dyDescent="0.2">
      <c r="A433" t="s">
        <v>22</v>
      </c>
      <c r="B433" t="s">
        <v>2</v>
      </c>
      <c r="C433" t="str">
        <f t="shared" si="8"/>
        <v>CT</v>
      </c>
      <c r="D433">
        <v>2</v>
      </c>
      <c r="E433">
        <v>40</v>
      </c>
      <c r="F433">
        <v>0.68</v>
      </c>
    </row>
    <row r="434" spans="1:6" x14ac:dyDescent="0.2">
      <c r="A434" t="s">
        <v>22</v>
      </c>
      <c r="B434" t="s">
        <v>2</v>
      </c>
      <c r="C434" t="str">
        <f t="shared" si="8"/>
        <v>CT</v>
      </c>
      <c r="D434">
        <v>1</v>
      </c>
      <c r="E434">
        <v>41</v>
      </c>
      <c r="F434">
        <v>0.64</v>
      </c>
    </row>
    <row r="435" spans="1:6" x14ac:dyDescent="0.2">
      <c r="A435" t="s">
        <v>22</v>
      </c>
      <c r="B435" t="s">
        <v>2</v>
      </c>
      <c r="C435" t="str">
        <f t="shared" si="8"/>
        <v>CT</v>
      </c>
      <c r="D435">
        <v>1</v>
      </c>
      <c r="E435">
        <v>41</v>
      </c>
      <c r="F435">
        <v>0.56000000000000005</v>
      </c>
    </row>
    <row r="436" spans="1:6" x14ac:dyDescent="0.2">
      <c r="A436" t="s">
        <v>22</v>
      </c>
      <c r="B436" t="s">
        <v>2</v>
      </c>
      <c r="C436" t="str">
        <f t="shared" si="8"/>
        <v>CT</v>
      </c>
      <c r="D436">
        <v>1</v>
      </c>
      <c r="E436">
        <v>41</v>
      </c>
      <c r="F436">
        <v>0.52</v>
      </c>
    </row>
    <row r="437" spans="1:6" x14ac:dyDescent="0.2">
      <c r="A437" t="s">
        <v>22</v>
      </c>
      <c r="B437" t="s">
        <v>2</v>
      </c>
      <c r="C437" t="str">
        <f t="shared" si="8"/>
        <v>CT</v>
      </c>
      <c r="D437">
        <v>1</v>
      </c>
      <c r="E437">
        <v>41</v>
      </c>
      <c r="F437">
        <v>0.61</v>
      </c>
    </row>
    <row r="438" spans="1:6" x14ac:dyDescent="0.2">
      <c r="A438" t="s">
        <v>22</v>
      </c>
      <c r="B438" t="s">
        <v>2</v>
      </c>
      <c r="C438" t="str">
        <f t="shared" si="8"/>
        <v>CT</v>
      </c>
      <c r="D438">
        <v>1</v>
      </c>
      <c r="E438">
        <v>41</v>
      </c>
      <c r="F438">
        <v>0.59</v>
      </c>
    </row>
    <row r="439" spans="1:6" x14ac:dyDescent="0.2">
      <c r="A439" t="s">
        <v>22</v>
      </c>
      <c r="B439" t="s">
        <v>2</v>
      </c>
      <c r="C439" t="str">
        <f t="shared" si="8"/>
        <v>CT</v>
      </c>
      <c r="D439">
        <v>3</v>
      </c>
      <c r="E439">
        <v>41</v>
      </c>
      <c r="F439">
        <v>0.69</v>
      </c>
    </row>
    <row r="440" spans="1:6" x14ac:dyDescent="0.2">
      <c r="A440" t="s">
        <v>22</v>
      </c>
      <c r="B440" t="s">
        <v>2</v>
      </c>
      <c r="C440" t="str">
        <f t="shared" si="8"/>
        <v>CT</v>
      </c>
      <c r="D440">
        <v>1</v>
      </c>
      <c r="E440">
        <v>42</v>
      </c>
      <c r="F440">
        <v>0.57999999999999996</v>
      </c>
    </row>
    <row r="441" spans="1:6" x14ac:dyDescent="0.2">
      <c r="A441" t="s">
        <v>22</v>
      </c>
      <c r="B441" t="s">
        <v>2</v>
      </c>
      <c r="C441" t="str">
        <f t="shared" si="8"/>
        <v>CT</v>
      </c>
      <c r="D441">
        <v>1</v>
      </c>
      <c r="E441">
        <v>42</v>
      </c>
      <c r="F441">
        <v>0.57999999999999996</v>
      </c>
    </row>
    <row r="442" spans="1:6" x14ac:dyDescent="0.2">
      <c r="A442" t="s">
        <v>22</v>
      </c>
      <c r="B442" t="s">
        <v>2</v>
      </c>
      <c r="C442" t="str">
        <f t="shared" si="8"/>
        <v>CT</v>
      </c>
      <c r="D442">
        <v>1</v>
      </c>
      <c r="E442">
        <v>42</v>
      </c>
      <c r="F442">
        <v>0.67</v>
      </c>
    </row>
    <row r="443" spans="1:6" x14ac:dyDescent="0.2">
      <c r="A443" t="s">
        <v>22</v>
      </c>
      <c r="B443" t="s">
        <v>2</v>
      </c>
      <c r="C443" t="str">
        <f t="shared" si="8"/>
        <v>CT</v>
      </c>
      <c r="D443">
        <v>3</v>
      </c>
      <c r="E443">
        <v>42</v>
      </c>
      <c r="F443">
        <v>0.67</v>
      </c>
    </row>
    <row r="444" spans="1:6" x14ac:dyDescent="0.2">
      <c r="A444" t="s">
        <v>22</v>
      </c>
      <c r="B444" t="s">
        <v>2</v>
      </c>
      <c r="C444" t="str">
        <f t="shared" si="8"/>
        <v>CT</v>
      </c>
      <c r="D444">
        <v>3</v>
      </c>
      <c r="E444">
        <v>42</v>
      </c>
      <c r="F444">
        <v>0.56000000000000005</v>
      </c>
    </row>
    <row r="445" spans="1:6" x14ac:dyDescent="0.2">
      <c r="A445" t="s">
        <v>22</v>
      </c>
      <c r="B445" t="s">
        <v>2</v>
      </c>
      <c r="C445" t="str">
        <f t="shared" si="8"/>
        <v>CT</v>
      </c>
      <c r="D445">
        <v>3</v>
      </c>
      <c r="E445">
        <v>42</v>
      </c>
      <c r="F445">
        <v>0.69</v>
      </c>
    </row>
    <row r="446" spans="1:6" x14ac:dyDescent="0.2">
      <c r="A446" t="s">
        <v>22</v>
      </c>
      <c r="B446" t="s">
        <v>2</v>
      </c>
      <c r="C446" t="str">
        <f t="shared" si="8"/>
        <v>CT</v>
      </c>
      <c r="D446">
        <v>3</v>
      </c>
      <c r="E446">
        <v>42</v>
      </c>
      <c r="F446">
        <v>0.7</v>
      </c>
    </row>
    <row r="447" spans="1:6" x14ac:dyDescent="0.2">
      <c r="A447" t="s">
        <v>22</v>
      </c>
      <c r="B447" t="s">
        <v>2</v>
      </c>
      <c r="C447" t="str">
        <f t="shared" si="8"/>
        <v>CT</v>
      </c>
      <c r="D447">
        <v>1</v>
      </c>
      <c r="E447">
        <v>43</v>
      </c>
      <c r="F447">
        <v>0.65</v>
      </c>
    </row>
    <row r="448" spans="1:6" x14ac:dyDescent="0.2">
      <c r="A448" t="s">
        <v>22</v>
      </c>
      <c r="B448" t="s">
        <v>2</v>
      </c>
      <c r="C448" t="str">
        <f t="shared" si="8"/>
        <v>CT</v>
      </c>
      <c r="D448">
        <v>1</v>
      </c>
      <c r="E448">
        <v>44</v>
      </c>
      <c r="F448">
        <v>0.65</v>
      </c>
    </row>
    <row r="449" spans="1:6" x14ac:dyDescent="0.2">
      <c r="A449" t="s">
        <v>22</v>
      </c>
      <c r="B449" t="s">
        <v>2</v>
      </c>
      <c r="C449" t="str">
        <f t="shared" si="8"/>
        <v>CT</v>
      </c>
      <c r="D449">
        <v>1</v>
      </c>
      <c r="E449">
        <v>44</v>
      </c>
      <c r="F449">
        <v>0.69</v>
      </c>
    </row>
    <row r="450" spans="1:6" x14ac:dyDescent="0.2">
      <c r="A450" t="s">
        <v>22</v>
      </c>
      <c r="B450" t="s">
        <v>2</v>
      </c>
      <c r="C450" t="str">
        <f t="shared" ref="C450:C513" si="9">IF(B450="yoy","CT",IF(B450="ct","CT",IF(B450="sc","SC","SAL")))</f>
        <v>CT</v>
      </c>
      <c r="D450">
        <v>1</v>
      </c>
      <c r="E450">
        <v>45</v>
      </c>
      <c r="F450">
        <v>1.18</v>
      </c>
    </row>
    <row r="451" spans="1:6" x14ac:dyDescent="0.2">
      <c r="A451" t="s">
        <v>22</v>
      </c>
      <c r="B451" t="s">
        <v>2</v>
      </c>
      <c r="C451" t="str">
        <f t="shared" si="9"/>
        <v>CT</v>
      </c>
      <c r="D451">
        <v>1</v>
      </c>
      <c r="E451">
        <v>45</v>
      </c>
      <c r="F451">
        <v>0.83</v>
      </c>
    </row>
    <row r="452" spans="1:6" x14ac:dyDescent="0.2">
      <c r="A452" t="s">
        <v>22</v>
      </c>
      <c r="B452" t="s">
        <v>2</v>
      </c>
      <c r="C452" t="str">
        <f t="shared" si="9"/>
        <v>CT</v>
      </c>
      <c r="D452">
        <v>1</v>
      </c>
      <c r="E452">
        <v>45</v>
      </c>
      <c r="F452">
        <v>0.86</v>
      </c>
    </row>
    <row r="453" spans="1:6" x14ac:dyDescent="0.2">
      <c r="A453" t="s">
        <v>22</v>
      </c>
      <c r="B453" t="s">
        <v>2</v>
      </c>
      <c r="C453" t="str">
        <f t="shared" si="9"/>
        <v>CT</v>
      </c>
      <c r="D453">
        <v>1</v>
      </c>
      <c r="E453">
        <v>45</v>
      </c>
      <c r="F453">
        <v>0.72</v>
      </c>
    </row>
    <row r="454" spans="1:6" x14ac:dyDescent="0.2">
      <c r="A454" t="s">
        <v>22</v>
      </c>
      <c r="B454" t="s">
        <v>2</v>
      </c>
      <c r="C454" t="str">
        <f t="shared" si="9"/>
        <v>CT</v>
      </c>
      <c r="D454">
        <v>2</v>
      </c>
      <c r="E454">
        <v>45</v>
      </c>
      <c r="F454">
        <v>0.77</v>
      </c>
    </row>
    <row r="455" spans="1:6" x14ac:dyDescent="0.2">
      <c r="A455" t="s">
        <v>22</v>
      </c>
      <c r="B455" t="s">
        <v>2</v>
      </c>
      <c r="C455" t="str">
        <f t="shared" si="9"/>
        <v>CT</v>
      </c>
      <c r="D455">
        <v>2</v>
      </c>
      <c r="E455">
        <v>45</v>
      </c>
      <c r="F455">
        <v>0.85</v>
      </c>
    </row>
    <row r="456" spans="1:6" x14ac:dyDescent="0.2">
      <c r="A456" t="s">
        <v>22</v>
      </c>
      <c r="B456" t="s">
        <v>2</v>
      </c>
      <c r="C456" t="str">
        <f t="shared" si="9"/>
        <v>CT</v>
      </c>
      <c r="D456">
        <v>1</v>
      </c>
      <c r="E456">
        <v>46</v>
      </c>
      <c r="F456">
        <v>0.81</v>
      </c>
    </row>
    <row r="457" spans="1:6" x14ac:dyDescent="0.2">
      <c r="A457" t="s">
        <v>22</v>
      </c>
      <c r="B457" t="s">
        <v>2</v>
      </c>
      <c r="C457" t="str">
        <f t="shared" si="9"/>
        <v>CT</v>
      </c>
      <c r="D457">
        <v>2</v>
      </c>
      <c r="E457">
        <v>46</v>
      </c>
      <c r="F457">
        <v>0.8</v>
      </c>
    </row>
    <row r="458" spans="1:6" x14ac:dyDescent="0.2">
      <c r="A458" t="s">
        <v>22</v>
      </c>
      <c r="B458" t="s">
        <v>2</v>
      </c>
      <c r="C458" t="str">
        <f t="shared" si="9"/>
        <v>CT</v>
      </c>
      <c r="D458">
        <v>1</v>
      </c>
      <c r="E458">
        <v>47</v>
      </c>
      <c r="F458">
        <v>0.85</v>
      </c>
    </row>
    <row r="459" spans="1:6" x14ac:dyDescent="0.2">
      <c r="A459" t="s">
        <v>22</v>
      </c>
      <c r="B459" t="s">
        <v>2</v>
      </c>
      <c r="C459" t="str">
        <f t="shared" si="9"/>
        <v>CT</v>
      </c>
      <c r="D459">
        <v>2</v>
      </c>
      <c r="E459">
        <v>47</v>
      </c>
      <c r="F459">
        <v>0.8</v>
      </c>
    </row>
    <row r="460" spans="1:6" x14ac:dyDescent="0.2">
      <c r="A460" t="s">
        <v>22</v>
      </c>
      <c r="B460" t="s">
        <v>2</v>
      </c>
      <c r="C460" t="str">
        <f t="shared" si="9"/>
        <v>CT</v>
      </c>
      <c r="D460">
        <v>1</v>
      </c>
      <c r="E460">
        <v>48</v>
      </c>
      <c r="F460">
        <v>0.85</v>
      </c>
    </row>
    <row r="461" spans="1:6" x14ac:dyDescent="0.2">
      <c r="A461" t="s">
        <v>22</v>
      </c>
      <c r="B461" t="s">
        <v>2</v>
      </c>
      <c r="C461" t="str">
        <f t="shared" si="9"/>
        <v>CT</v>
      </c>
      <c r="D461">
        <v>1</v>
      </c>
      <c r="E461">
        <v>48</v>
      </c>
      <c r="F461">
        <v>1.05</v>
      </c>
    </row>
    <row r="462" spans="1:6" x14ac:dyDescent="0.2">
      <c r="A462" t="s">
        <v>22</v>
      </c>
      <c r="B462" t="s">
        <v>2</v>
      </c>
      <c r="C462" t="str">
        <f t="shared" si="9"/>
        <v>CT</v>
      </c>
      <c r="D462">
        <v>2</v>
      </c>
      <c r="E462">
        <v>48</v>
      </c>
      <c r="F462">
        <v>1.02</v>
      </c>
    </row>
    <row r="463" spans="1:6" x14ac:dyDescent="0.2">
      <c r="A463" t="s">
        <v>22</v>
      </c>
      <c r="B463" t="s">
        <v>2</v>
      </c>
      <c r="C463" t="str">
        <f t="shared" si="9"/>
        <v>CT</v>
      </c>
      <c r="D463">
        <v>1</v>
      </c>
      <c r="E463">
        <v>49</v>
      </c>
      <c r="F463">
        <v>0.99</v>
      </c>
    </row>
    <row r="464" spans="1:6" x14ac:dyDescent="0.2">
      <c r="A464" t="s">
        <v>22</v>
      </c>
      <c r="B464" t="s">
        <v>2</v>
      </c>
      <c r="C464" t="str">
        <f t="shared" si="9"/>
        <v>CT</v>
      </c>
      <c r="D464">
        <v>1</v>
      </c>
      <c r="E464">
        <v>49</v>
      </c>
      <c r="F464">
        <v>0.93</v>
      </c>
    </row>
    <row r="465" spans="1:6" x14ac:dyDescent="0.2">
      <c r="A465" t="s">
        <v>22</v>
      </c>
      <c r="B465" t="s">
        <v>2</v>
      </c>
      <c r="C465" t="str">
        <f t="shared" si="9"/>
        <v>CT</v>
      </c>
      <c r="D465">
        <v>1</v>
      </c>
      <c r="E465">
        <v>50</v>
      </c>
      <c r="F465">
        <v>1.08</v>
      </c>
    </row>
    <row r="466" spans="1:6" x14ac:dyDescent="0.2">
      <c r="A466" t="s">
        <v>22</v>
      </c>
      <c r="B466" t="s">
        <v>2</v>
      </c>
      <c r="C466" t="str">
        <f t="shared" si="9"/>
        <v>CT</v>
      </c>
      <c r="D466">
        <v>1</v>
      </c>
      <c r="E466">
        <v>50</v>
      </c>
      <c r="F466">
        <v>1.1100000000000001</v>
      </c>
    </row>
    <row r="467" spans="1:6" x14ac:dyDescent="0.2">
      <c r="A467" t="s">
        <v>22</v>
      </c>
      <c r="B467" t="s">
        <v>2</v>
      </c>
      <c r="C467" t="str">
        <f t="shared" si="9"/>
        <v>CT</v>
      </c>
      <c r="D467">
        <v>2</v>
      </c>
      <c r="E467">
        <v>50</v>
      </c>
      <c r="F467" t="s">
        <v>18</v>
      </c>
    </row>
    <row r="468" spans="1:6" x14ac:dyDescent="0.2">
      <c r="A468" t="s">
        <v>22</v>
      </c>
      <c r="B468" t="s">
        <v>2</v>
      </c>
      <c r="C468" t="str">
        <f t="shared" si="9"/>
        <v>CT</v>
      </c>
      <c r="D468">
        <v>2</v>
      </c>
      <c r="E468">
        <v>51</v>
      </c>
      <c r="F468">
        <v>1.17</v>
      </c>
    </row>
    <row r="469" spans="1:6" x14ac:dyDescent="0.2">
      <c r="A469" t="s">
        <v>22</v>
      </c>
      <c r="B469" t="s">
        <v>2</v>
      </c>
      <c r="C469" t="str">
        <f t="shared" si="9"/>
        <v>CT</v>
      </c>
      <c r="D469">
        <v>2</v>
      </c>
      <c r="E469">
        <v>51</v>
      </c>
      <c r="F469">
        <v>1.33</v>
      </c>
    </row>
    <row r="470" spans="1:6" x14ac:dyDescent="0.2">
      <c r="A470" t="s">
        <v>22</v>
      </c>
      <c r="B470" t="s">
        <v>2</v>
      </c>
      <c r="C470" t="str">
        <f t="shared" si="9"/>
        <v>CT</v>
      </c>
      <c r="D470">
        <v>2</v>
      </c>
      <c r="E470">
        <v>51</v>
      </c>
      <c r="F470">
        <v>1.52</v>
      </c>
    </row>
    <row r="471" spans="1:6" x14ac:dyDescent="0.2">
      <c r="A471" t="s">
        <v>22</v>
      </c>
      <c r="B471" t="s">
        <v>2</v>
      </c>
      <c r="C471" t="str">
        <f t="shared" si="9"/>
        <v>CT</v>
      </c>
      <c r="D471">
        <v>1</v>
      </c>
      <c r="E471">
        <v>54</v>
      </c>
      <c r="F471">
        <v>1.53</v>
      </c>
    </row>
    <row r="472" spans="1:6" x14ac:dyDescent="0.2">
      <c r="A472" t="s">
        <v>22</v>
      </c>
      <c r="B472" t="s">
        <v>2</v>
      </c>
      <c r="C472" t="str">
        <f t="shared" si="9"/>
        <v>CT</v>
      </c>
      <c r="D472">
        <v>2</v>
      </c>
      <c r="E472">
        <v>54</v>
      </c>
      <c r="F472">
        <v>1.82</v>
      </c>
    </row>
    <row r="473" spans="1:6" x14ac:dyDescent="0.2">
      <c r="A473" t="s">
        <v>22</v>
      </c>
      <c r="B473" t="s">
        <v>2</v>
      </c>
      <c r="C473" t="str">
        <f t="shared" si="9"/>
        <v>CT</v>
      </c>
      <c r="D473">
        <v>1</v>
      </c>
      <c r="E473">
        <v>55</v>
      </c>
      <c r="F473">
        <v>1.52</v>
      </c>
    </row>
    <row r="474" spans="1:6" x14ac:dyDescent="0.2">
      <c r="A474" t="s">
        <v>22</v>
      </c>
      <c r="B474" t="s">
        <v>2</v>
      </c>
      <c r="C474" t="str">
        <f t="shared" si="9"/>
        <v>CT</v>
      </c>
      <c r="D474">
        <v>1</v>
      </c>
      <c r="E474">
        <v>55</v>
      </c>
      <c r="F474">
        <v>1.32</v>
      </c>
    </row>
    <row r="475" spans="1:6" x14ac:dyDescent="0.2">
      <c r="A475" t="s">
        <v>22</v>
      </c>
      <c r="B475" t="s">
        <v>2</v>
      </c>
      <c r="C475" t="str">
        <f t="shared" si="9"/>
        <v>CT</v>
      </c>
      <c r="D475">
        <v>2</v>
      </c>
      <c r="E475">
        <v>55</v>
      </c>
      <c r="F475">
        <v>1.42</v>
      </c>
    </row>
    <row r="476" spans="1:6" x14ac:dyDescent="0.2">
      <c r="A476" t="s">
        <v>22</v>
      </c>
      <c r="B476" t="s">
        <v>2</v>
      </c>
      <c r="C476" t="str">
        <f t="shared" si="9"/>
        <v>CT</v>
      </c>
      <c r="D476">
        <v>2</v>
      </c>
      <c r="E476">
        <v>55</v>
      </c>
      <c r="F476">
        <v>1.62</v>
      </c>
    </row>
    <row r="477" spans="1:6" x14ac:dyDescent="0.2">
      <c r="A477" t="s">
        <v>22</v>
      </c>
      <c r="B477" t="s">
        <v>2</v>
      </c>
      <c r="C477" t="str">
        <f t="shared" si="9"/>
        <v>CT</v>
      </c>
      <c r="D477">
        <v>1</v>
      </c>
      <c r="E477">
        <v>56</v>
      </c>
      <c r="F477">
        <v>1.56</v>
      </c>
    </row>
    <row r="478" spans="1:6" x14ac:dyDescent="0.2">
      <c r="A478" t="s">
        <v>22</v>
      </c>
      <c r="B478" t="s">
        <v>2</v>
      </c>
      <c r="C478" t="str">
        <f t="shared" si="9"/>
        <v>CT</v>
      </c>
      <c r="D478">
        <v>1</v>
      </c>
      <c r="E478">
        <v>56</v>
      </c>
      <c r="F478">
        <v>1.62</v>
      </c>
    </row>
    <row r="479" spans="1:6" x14ac:dyDescent="0.2">
      <c r="A479" t="s">
        <v>22</v>
      </c>
      <c r="B479" t="s">
        <v>2</v>
      </c>
      <c r="C479" t="str">
        <f t="shared" si="9"/>
        <v>CT</v>
      </c>
      <c r="D479">
        <v>1</v>
      </c>
      <c r="E479">
        <v>57</v>
      </c>
      <c r="F479">
        <v>1.83</v>
      </c>
    </row>
    <row r="480" spans="1:6" x14ac:dyDescent="0.2">
      <c r="A480" t="s">
        <v>22</v>
      </c>
      <c r="B480" t="s">
        <v>2</v>
      </c>
      <c r="C480" t="str">
        <f t="shared" si="9"/>
        <v>CT</v>
      </c>
      <c r="D480">
        <v>1</v>
      </c>
      <c r="E480">
        <v>57</v>
      </c>
      <c r="F480">
        <v>1.78</v>
      </c>
    </row>
    <row r="481" spans="1:6" x14ac:dyDescent="0.2">
      <c r="A481" t="s">
        <v>22</v>
      </c>
      <c r="B481" t="s">
        <v>2</v>
      </c>
      <c r="C481" t="str">
        <f t="shared" si="9"/>
        <v>CT</v>
      </c>
      <c r="D481">
        <v>1</v>
      </c>
      <c r="E481">
        <v>57</v>
      </c>
      <c r="F481">
        <v>1.83</v>
      </c>
    </row>
    <row r="482" spans="1:6" x14ac:dyDescent="0.2">
      <c r="A482" t="s">
        <v>22</v>
      </c>
      <c r="B482" t="s">
        <v>2</v>
      </c>
      <c r="C482" t="str">
        <f t="shared" si="9"/>
        <v>CT</v>
      </c>
      <c r="D482">
        <v>1</v>
      </c>
      <c r="E482">
        <v>57</v>
      </c>
      <c r="F482">
        <v>1.95</v>
      </c>
    </row>
    <row r="483" spans="1:6" x14ac:dyDescent="0.2">
      <c r="A483" t="s">
        <v>22</v>
      </c>
      <c r="B483" t="s">
        <v>2</v>
      </c>
      <c r="C483" t="str">
        <f t="shared" si="9"/>
        <v>CT</v>
      </c>
      <c r="D483">
        <v>2</v>
      </c>
      <c r="E483">
        <v>57</v>
      </c>
      <c r="F483">
        <v>1.72</v>
      </c>
    </row>
    <row r="484" spans="1:6" x14ac:dyDescent="0.2">
      <c r="A484" t="s">
        <v>22</v>
      </c>
      <c r="B484" t="s">
        <v>2</v>
      </c>
      <c r="C484" t="str">
        <f t="shared" si="9"/>
        <v>CT</v>
      </c>
      <c r="D484">
        <v>3</v>
      </c>
      <c r="E484">
        <v>57</v>
      </c>
      <c r="F484">
        <v>1.51</v>
      </c>
    </row>
    <row r="485" spans="1:6" x14ac:dyDescent="0.2">
      <c r="A485" t="s">
        <v>22</v>
      </c>
      <c r="B485" t="s">
        <v>2</v>
      </c>
      <c r="C485" t="str">
        <f t="shared" si="9"/>
        <v>CT</v>
      </c>
      <c r="D485">
        <v>1</v>
      </c>
      <c r="E485">
        <v>58</v>
      </c>
      <c r="F485">
        <v>1.64</v>
      </c>
    </row>
    <row r="486" spans="1:6" x14ac:dyDescent="0.2">
      <c r="A486" t="s">
        <v>22</v>
      </c>
      <c r="B486" t="s">
        <v>2</v>
      </c>
      <c r="C486" t="str">
        <f t="shared" si="9"/>
        <v>CT</v>
      </c>
      <c r="D486">
        <v>1</v>
      </c>
      <c r="E486">
        <v>58</v>
      </c>
      <c r="F486">
        <v>1.78</v>
      </c>
    </row>
    <row r="487" spans="1:6" x14ac:dyDescent="0.2">
      <c r="A487" t="s">
        <v>22</v>
      </c>
      <c r="B487" t="s">
        <v>2</v>
      </c>
      <c r="C487" t="str">
        <f t="shared" si="9"/>
        <v>CT</v>
      </c>
      <c r="D487">
        <v>2</v>
      </c>
      <c r="E487">
        <v>58</v>
      </c>
      <c r="F487">
        <v>1.94</v>
      </c>
    </row>
    <row r="488" spans="1:6" x14ac:dyDescent="0.2">
      <c r="A488" t="s">
        <v>22</v>
      </c>
      <c r="B488" t="s">
        <v>2</v>
      </c>
      <c r="C488" t="str">
        <f t="shared" si="9"/>
        <v>CT</v>
      </c>
      <c r="D488">
        <v>1</v>
      </c>
      <c r="E488">
        <v>59</v>
      </c>
      <c r="F488">
        <v>1.78</v>
      </c>
    </row>
    <row r="489" spans="1:6" x14ac:dyDescent="0.2">
      <c r="A489" t="s">
        <v>22</v>
      </c>
      <c r="B489" t="s">
        <v>2</v>
      </c>
      <c r="C489" t="str">
        <f t="shared" si="9"/>
        <v>CT</v>
      </c>
      <c r="D489">
        <v>1</v>
      </c>
      <c r="E489">
        <v>59</v>
      </c>
      <c r="F489">
        <v>1.73</v>
      </c>
    </row>
    <row r="490" spans="1:6" x14ac:dyDescent="0.2">
      <c r="A490" t="s">
        <v>22</v>
      </c>
      <c r="B490" t="s">
        <v>2</v>
      </c>
      <c r="C490" t="str">
        <f t="shared" si="9"/>
        <v>CT</v>
      </c>
      <c r="D490">
        <v>1</v>
      </c>
      <c r="E490">
        <v>59</v>
      </c>
      <c r="F490">
        <v>1.97</v>
      </c>
    </row>
    <row r="491" spans="1:6" x14ac:dyDescent="0.2">
      <c r="A491" t="s">
        <v>22</v>
      </c>
      <c r="B491" t="s">
        <v>2</v>
      </c>
      <c r="C491" t="str">
        <f t="shared" si="9"/>
        <v>CT</v>
      </c>
      <c r="D491">
        <v>3</v>
      </c>
      <c r="E491">
        <v>59</v>
      </c>
      <c r="F491">
        <v>1.61</v>
      </c>
    </row>
    <row r="492" spans="1:6" x14ac:dyDescent="0.2">
      <c r="A492" t="s">
        <v>22</v>
      </c>
      <c r="B492" t="s">
        <v>2</v>
      </c>
      <c r="C492" t="str">
        <f t="shared" si="9"/>
        <v>CT</v>
      </c>
      <c r="D492">
        <v>1</v>
      </c>
      <c r="E492">
        <v>60</v>
      </c>
      <c r="F492">
        <v>1.59</v>
      </c>
    </row>
    <row r="493" spans="1:6" x14ac:dyDescent="0.2">
      <c r="A493" t="s">
        <v>22</v>
      </c>
      <c r="B493" t="s">
        <v>2</v>
      </c>
      <c r="C493" t="str">
        <f t="shared" si="9"/>
        <v>CT</v>
      </c>
      <c r="D493">
        <v>1</v>
      </c>
      <c r="E493">
        <v>60</v>
      </c>
      <c r="F493">
        <v>1.94</v>
      </c>
    </row>
    <row r="494" spans="1:6" x14ac:dyDescent="0.2">
      <c r="A494" t="s">
        <v>22</v>
      </c>
      <c r="B494" t="s">
        <v>2</v>
      </c>
      <c r="C494" t="str">
        <f t="shared" si="9"/>
        <v>CT</v>
      </c>
      <c r="D494">
        <v>1</v>
      </c>
      <c r="E494">
        <v>60</v>
      </c>
      <c r="F494">
        <v>1.96</v>
      </c>
    </row>
    <row r="495" spans="1:6" x14ac:dyDescent="0.2">
      <c r="A495" t="s">
        <v>22</v>
      </c>
      <c r="B495" t="s">
        <v>2</v>
      </c>
      <c r="C495" t="str">
        <f t="shared" si="9"/>
        <v>CT</v>
      </c>
      <c r="D495">
        <v>2</v>
      </c>
      <c r="E495">
        <v>60</v>
      </c>
      <c r="F495">
        <v>1.91</v>
      </c>
    </row>
    <row r="496" spans="1:6" x14ac:dyDescent="0.2">
      <c r="A496" t="s">
        <v>22</v>
      </c>
      <c r="B496" t="s">
        <v>2</v>
      </c>
      <c r="C496" t="str">
        <f t="shared" si="9"/>
        <v>CT</v>
      </c>
      <c r="D496">
        <v>2</v>
      </c>
      <c r="E496">
        <v>60</v>
      </c>
      <c r="F496">
        <v>2.2000000000000002</v>
      </c>
    </row>
    <row r="497" spans="1:6" x14ac:dyDescent="0.2">
      <c r="A497" t="s">
        <v>22</v>
      </c>
      <c r="B497" t="s">
        <v>2</v>
      </c>
      <c r="C497" t="str">
        <f t="shared" si="9"/>
        <v>CT</v>
      </c>
      <c r="D497">
        <v>1</v>
      </c>
      <c r="E497">
        <v>61</v>
      </c>
      <c r="F497">
        <v>2.0699999999999998</v>
      </c>
    </row>
    <row r="498" spans="1:6" x14ac:dyDescent="0.2">
      <c r="A498" t="s">
        <v>22</v>
      </c>
      <c r="B498" t="s">
        <v>2</v>
      </c>
      <c r="C498" t="str">
        <f t="shared" si="9"/>
        <v>CT</v>
      </c>
      <c r="D498">
        <v>1</v>
      </c>
      <c r="E498">
        <v>62</v>
      </c>
      <c r="F498">
        <v>3.19</v>
      </c>
    </row>
    <row r="499" spans="1:6" x14ac:dyDescent="0.2">
      <c r="A499" t="s">
        <v>22</v>
      </c>
      <c r="B499" t="s">
        <v>2</v>
      </c>
      <c r="C499" t="str">
        <f t="shared" si="9"/>
        <v>CT</v>
      </c>
      <c r="D499">
        <v>1</v>
      </c>
      <c r="E499">
        <v>62</v>
      </c>
      <c r="F499">
        <v>2.2200000000000002</v>
      </c>
    </row>
    <row r="500" spans="1:6" x14ac:dyDescent="0.2">
      <c r="A500" t="s">
        <v>22</v>
      </c>
      <c r="B500" t="s">
        <v>2</v>
      </c>
      <c r="C500" t="str">
        <f t="shared" si="9"/>
        <v>CT</v>
      </c>
      <c r="D500">
        <v>1</v>
      </c>
      <c r="E500">
        <v>62</v>
      </c>
      <c r="F500">
        <v>2.19</v>
      </c>
    </row>
    <row r="501" spans="1:6" x14ac:dyDescent="0.2">
      <c r="A501" t="s">
        <v>22</v>
      </c>
      <c r="B501" t="s">
        <v>2</v>
      </c>
      <c r="C501" t="str">
        <f t="shared" si="9"/>
        <v>CT</v>
      </c>
      <c r="D501">
        <v>3</v>
      </c>
      <c r="E501">
        <v>62</v>
      </c>
      <c r="F501">
        <v>1.99</v>
      </c>
    </row>
    <row r="502" spans="1:6" x14ac:dyDescent="0.2">
      <c r="A502" t="s">
        <v>22</v>
      </c>
      <c r="B502" t="s">
        <v>2</v>
      </c>
      <c r="C502" t="str">
        <f t="shared" si="9"/>
        <v>CT</v>
      </c>
      <c r="D502">
        <v>1</v>
      </c>
      <c r="E502">
        <v>63</v>
      </c>
      <c r="F502">
        <v>2.21</v>
      </c>
    </row>
    <row r="503" spans="1:6" x14ac:dyDescent="0.2">
      <c r="A503" t="s">
        <v>22</v>
      </c>
      <c r="B503" t="s">
        <v>2</v>
      </c>
      <c r="C503" t="str">
        <f t="shared" si="9"/>
        <v>CT</v>
      </c>
      <c r="D503">
        <v>1</v>
      </c>
      <c r="E503">
        <v>63</v>
      </c>
      <c r="F503">
        <v>2.29</v>
      </c>
    </row>
    <row r="504" spans="1:6" x14ac:dyDescent="0.2">
      <c r="A504" t="s">
        <v>22</v>
      </c>
      <c r="B504" t="s">
        <v>2</v>
      </c>
      <c r="C504" t="str">
        <f t="shared" si="9"/>
        <v>CT</v>
      </c>
      <c r="D504">
        <v>3</v>
      </c>
      <c r="E504">
        <v>63</v>
      </c>
      <c r="F504">
        <v>2.68</v>
      </c>
    </row>
    <row r="505" spans="1:6" x14ac:dyDescent="0.2">
      <c r="A505" t="s">
        <v>22</v>
      </c>
      <c r="B505" t="s">
        <v>2</v>
      </c>
      <c r="C505" t="str">
        <f t="shared" si="9"/>
        <v>CT</v>
      </c>
      <c r="D505">
        <v>1</v>
      </c>
      <c r="E505">
        <v>64</v>
      </c>
      <c r="F505">
        <v>2.61</v>
      </c>
    </row>
    <row r="506" spans="1:6" x14ac:dyDescent="0.2">
      <c r="A506" t="s">
        <v>22</v>
      </c>
      <c r="B506" t="s">
        <v>2</v>
      </c>
      <c r="C506" t="str">
        <f t="shared" si="9"/>
        <v>CT</v>
      </c>
      <c r="D506">
        <v>1</v>
      </c>
      <c r="E506">
        <v>64</v>
      </c>
      <c r="F506">
        <v>2.37</v>
      </c>
    </row>
    <row r="507" spans="1:6" x14ac:dyDescent="0.2">
      <c r="A507" t="s">
        <v>22</v>
      </c>
      <c r="B507" t="s">
        <v>2</v>
      </c>
      <c r="C507" t="str">
        <f t="shared" si="9"/>
        <v>CT</v>
      </c>
      <c r="D507">
        <v>1</v>
      </c>
      <c r="E507">
        <v>64</v>
      </c>
      <c r="F507">
        <v>2.66</v>
      </c>
    </row>
    <row r="508" spans="1:6" x14ac:dyDescent="0.2">
      <c r="A508" t="s">
        <v>22</v>
      </c>
      <c r="B508" t="s">
        <v>2</v>
      </c>
      <c r="C508" t="str">
        <f t="shared" si="9"/>
        <v>CT</v>
      </c>
      <c r="D508">
        <v>1</v>
      </c>
      <c r="E508">
        <v>64</v>
      </c>
      <c r="F508">
        <v>2.17</v>
      </c>
    </row>
    <row r="509" spans="1:6" x14ac:dyDescent="0.2">
      <c r="A509" t="s">
        <v>22</v>
      </c>
      <c r="B509" t="s">
        <v>2</v>
      </c>
      <c r="C509" t="str">
        <f t="shared" si="9"/>
        <v>CT</v>
      </c>
      <c r="D509">
        <v>2</v>
      </c>
      <c r="E509">
        <v>64</v>
      </c>
      <c r="F509">
        <v>2.35</v>
      </c>
    </row>
    <row r="510" spans="1:6" x14ac:dyDescent="0.2">
      <c r="A510" t="s">
        <v>22</v>
      </c>
      <c r="B510" t="s">
        <v>2</v>
      </c>
      <c r="C510" t="str">
        <f t="shared" si="9"/>
        <v>CT</v>
      </c>
      <c r="D510">
        <v>1</v>
      </c>
      <c r="E510">
        <v>65</v>
      </c>
      <c r="F510">
        <v>2.68</v>
      </c>
    </row>
    <row r="511" spans="1:6" x14ac:dyDescent="0.2">
      <c r="A511" t="s">
        <v>22</v>
      </c>
      <c r="B511" t="s">
        <v>0</v>
      </c>
      <c r="C511" t="str">
        <f t="shared" si="9"/>
        <v>CT</v>
      </c>
      <c r="D511">
        <v>1</v>
      </c>
      <c r="E511">
        <v>65</v>
      </c>
      <c r="F511">
        <v>2.41</v>
      </c>
    </row>
    <row r="512" spans="1:6" x14ac:dyDescent="0.2">
      <c r="A512" t="s">
        <v>22</v>
      </c>
      <c r="B512" t="s">
        <v>2</v>
      </c>
      <c r="C512" t="str">
        <f t="shared" si="9"/>
        <v>CT</v>
      </c>
      <c r="D512">
        <v>1</v>
      </c>
      <c r="E512">
        <v>65</v>
      </c>
      <c r="F512">
        <v>2.41</v>
      </c>
    </row>
    <row r="513" spans="1:7" x14ac:dyDescent="0.2">
      <c r="A513" t="s">
        <v>22</v>
      </c>
      <c r="B513" t="s">
        <v>2</v>
      </c>
      <c r="C513" t="str">
        <f t="shared" si="9"/>
        <v>CT</v>
      </c>
      <c r="D513">
        <v>1</v>
      </c>
      <c r="E513">
        <v>65</v>
      </c>
      <c r="F513">
        <v>2.5499999999999998</v>
      </c>
    </row>
    <row r="514" spans="1:7" x14ac:dyDescent="0.2">
      <c r="A514" t="s">
        <v>22</v>
      </c>
      <c r="B514" t="s">
        <v>2</v>
      </c>
      <c r="C514" t="str">
        <f t="shared" ref="C514:C577" si="10">IF(B514="yoy","CT",IF(B514="ct","CT",IF(B514="sc","SC","SAL")))</f>
        <v>CT</v>
      </c>
      <c r="D514">
        <v>1</v>
      </c>
      <c r="E514">
        <v>65</v>
      </c>
      <c r="F514">
        <v>2.46</v>
      </c>
    </row>
    <row r="515" spans="1:7" x14ac:dyDescent="0.2">
      <c r="A515" t="s">
        <v>22</v>
      </c>
      <c r="B515" t="s">
        <v>0</v>
      </c>
      <c r="C515" t="str">
        <f t="shared" si="10"/>
        <v>CT</v>
      </c>
      <c r="D515">
        <v>2</v>
      </c>
      <c r="E515">
        <v>65</v>
      </c>
      <c r="F515">
        <v>2.68</v>
      </c>
    </row>
    <row r="516" spans="1:7" x14ac:dyDescent="0.2">
      <c r="A516" t="s">
        <v>22</v>
      </c>
      <c r="B516" t="s">
        <v>2</v>
      </c>
      <c r="C516" t="str">
        <f t="shared" si="10"/>
        <v>CT</v>
      </c>
      <c r="D516">
        <v>2</v>
      </c>
      <c r="E516">
        <v>65</v>
      </c>
      <c r="F516">
        <v>2.4700000000000002</v>
      </c>
    </row>
    <row r="517" spans="1:7" x14ac:dyDescent="0.2">
      <c r="A517" t="s">
        <v>22</v>
      </c>
      <c r="B517" t="s">
        <v>2</v>
      </c>
      <c r="C517" t="str">
        <f t="shared" si="10"/>
        <v>CT</v>
      </c>
      <c r="D517">
        <v>2</v>
      </c>
      <c r="E517">
        <v>65</v>
      </c>
      <c r="F517">
        <v>3.2</v>
      </c>
    </row>
    <row r="518" spans="1:7" x14ac:dyDescent="0.2">
      <c r="A518" t="s">
        <v>22</v>
      </c>
      <c r="B518" t="s">
        <v>2</v>
      </c>
      <c r="C518" t="str">
        <f t="shared" si="10"/>
        <v>CT</v>
      </c>
      <c r="D518">
        <v>1</v>
      </c>
      <c r="E518">
        <v>66</v>
      </c>
      <c r="F518">
        <v>2.7</v>
      </c>
      <c r="G518" t="s">
        <v>26</v>
      </c>
    </row>
    <row r="519" spans="1:7" x14ac:dyDescent="0.2">
      <c r="A519" t="s">
        <v>22</v>
      </c>
      <c r="B519" t="s">
        <v>2</v>
      </c>
      <c r="C519" t="str">
        <f t="shared" si="10"/>
        <v>CT</v>
      </c>
      <c r="D519">
        <v>1</v>
      </c>
      <c r="E519">
        <v>66</v>
      </c>
      <c r="F519">
        <v>2.75</v>
      </c>
    </row>
    <row r="520" spans="1:7" x14ac:dyDescent="0.2">
      <c r="A520" t="s">
        <v>22</v>
      </c>
      <c r="B520" t="s">
        <v>2</v>
      </c>
      <c r="C520" t="str">
        <f t="shared" si="10"/>
        <v>CT</v>
      </c>
      <c r="D520">
        <v>1</v>
      </c>
      <c r="E520">
        <v>66</v>
      </c>
      <c r="F520">
        <v>2.63</v>
      </c>
    </row>
    <row r="521" spans="1:7" x14ac:dyDescent="0.2">
      <c r="A521" t="s">
        <v>22</v>
      </c>
      <c r="B521" t="s">
        <v>2</v>
      </c>
      <c r="C521" t="str">
        <f t="shared" si="10"/>
        <v>CT</v>
      </c>
      <c r="D521">
        <v>1</v>
      </c>
      <c r="E521">
        <v>66</v>
      </c>
      <c r="F521">
        <v>2.44</v>
      </c>
    </row>
    <row r="522" spans="1:7" x14ac:dyDescent="0.2">
      <c r="A522" t="s">
        <v>22</v>
      </c>
      <c r="B522" t="s">
        <v>0</v>
      </c>
      <c r="C522" t="str">
        <f t="shared" si="10"/>
        <v>CT</v>
      </c>
      <c r="D522">
        <v>2</v>
      </c>
      <c r="E522">
        <v>66</v>
      </c>
      <c r="F522">
        <v>2.59</v>
      </c>
    </row>
    <row r="523" spans="1:7" x14ac:dyDescent="0.2">
      <c r="A523" t="s">
        <v>22</v>
      </c>
      <c r="B523" t="s">
        <v>0</v>
      </c>
      <c r="C523" t="str">
        <f t="shared" si="10"/>
        <v>CT</v>
      </c>
      <c r="D523">
        <v>3</v>
      </c>
      <c r="E523">
        <v>66</v>
      </c>
      <c r="F523">
        <v>2.62</v>
      </c>
    </row>
    <row r="524" spans="1:7" x14ac:dyDescent="0.2">
      <c r="A524" t="s">
        <v>22</v>
      </c>
      <c r="B524" t="s">
        <v>2</v>
      </c>
      <c r="C524" t="str">
        <f t="shared" si="10"/>
        <v>CT</v>
      </c>
      <c r="D524">
        <v>1</v>
      </c>
      <c r="E524">
        <v>67</v>
      </c>
      <c r="F524">
        <v>2.5299999999999998</v>
      </c>
    </row>
    <row r="525" spans="1:7" x14ac:dyDescent="0.2">
      <c r="A525" t="s">
        <v>22</v>
      </c>
      <c r="B525" t="s">
        <v>2</v>
      </c>
      <c r="C525" t="str">
        <f t="shared" si="10"/>
        <v>CT</v>
      </c>
      <c r="D525">
        <v>1</v>
      </c>
      <c r="E525">
        <v>67</v>
      </c>
      <c r="F525">
        <v>2.5499999999999998</v>
      </c>
    </row>
    <row r="526" spans="1:7" x14ac:dyDescent="0.2">
      <c r="A526" t="s">
        <v>22</v>
      </c>
      <c r="B526" t="s">
        <v>0</v>
      </c>
      <c r="C526" t="str">
        <f t="shared" si="10"/>
        <v>CT</v>
      </c>
      <c r="D526">
        <v>1</v>
      </c>
      <c r="E526">
        <v>67</v>
      </c>
      <c r="F526">
        <v>2.83</v>
      </c>
    </row>
    <row r="527" spans="1:7" x14ac:dyDescent="0.2">
      <c r="A527" t="s">
        <v>22</v>
      </c>
      <c r="B527" t="s">
        <v>0</v>
      </c>
      <c r="C527" t="str">
        <f t="shared" si="10"/>
        <v>CT</v>
      </c>
      <c r="D527">
        <v>2</v>
      </c>
      <c r="E527">
        <v>67</v>
      </c>
      <c r="F527">
        <v>3.5</v>
      </c>
    </row>
    <row r="528" spans="1:7" x14ac:dyDescent="0.2">
      <c r="A528" t="s">
        <v>22</v>
      </c>
      <c r="B528" t="s">
        <v>0</v>
      </c>
      <c r="C528" t="str">
        <f t="shared" si="10"/>
        <v>CT</v>
      </c>
      <c r="D528">
        <v>1</v>
      </c>
      <c r="E528">
        <v>68</v>
      </c>
      <c r="F528">
        <v>2.81</v>
      </c>
    </row>
    <row r="529" spans="1:6" x14ac:dyDescent="0.2">
      <c r="A529" t="s">
        <v>22</v>
      </c>
      <c r="B529" t="s">
        <v>0</v>
      </c>
      <c r="C529" t="str">
        <f t="shared" si="10"/>
        <v>CT</v>
      </c>
      <c r="D529">
        <v>1</v>
      </c>
      <c r="E529">
        <v>68</v>
      </c>
      <c r="F529">
        <v>2.95</v>
      </c>
    </row>
    <row r="530" spans="1:6" x14ac:dyDescent="0.2">
      <c r="A530" t="s">
        <v>22</v>
      </c>
      <c r="B530" t="s">
        <v>2</v>
      </c>
      <c r="C530" t="str">
        <f t="shared" si="10"/>
        <v>CT</v>
      </c>
      <c r="D530">
        <v>1</v>
      </c>
      <c r="E530">
        <v>69</v>
      </c>
      <c r="F530">
        <v>2.92</v>
      </c>
    </row>
    <row r="531" spans="1:6" x14ac:dyDescent="0.2">
      <c r="A531" t="s">
        <v>22</v>
      </c>
      <c r="B531" t="s">
        <v>2</v>
      </c>
      <c r="C531" t="str">
        <f t="shared" si="10"/>
        <v>CT</v>
      </c>
      <c r="D531">
        <v>1</v>
      </c>
      <c r="E531">
        <v>69</v>
      </c>
      <c r="F531">
        <v>2.73</v>
      </c>
    </row>
    <row r="532" spans="1:6" x14ac:dyDescent="0.2">
      <c r="A532" t="s">
        <v>22</v>
      </c>
      <c r="B532" t="s">
        <v>0</v>
      </c>
      <c r="C532" t="str">
        <f t="shared" si="10"/>
        <v>CT</v>
      </c>
      <c r="D532">
        <v>2</v>
      </c>
      <c r="E532">
        <v>69</v>
      </c>
      <c r="F532">
        <v>3</v>
      </c>
    </row>
    <row r="533" spans="1:6" x14ac:dyDescent="0.2">
      <c r="A533" t="s">
        <v>22</v>
      </c>
      <c r="B533" t="s">
        <v>0</v>
      </c>
      <c r="C533" t="str">
        <f t="shared" si="10"/>
        <v>CT</v>
      </c>
      <c r="D533">
        <v>1</v>
      </c>
      <c r="E533">
        <v>70</v>
      </c>
      <c r="F533">
        <v>3.24</v>
      </c>
    </row>
    <row r="534" spans="1:6" x14ac:dyDescent="0.2">
      <c r="A534" t="s">
        <v>22</v>
      </c>
      <c r="B534" t="s">
        <v>0</v>
      </c>
      <c r="C534" t="str">
        <f t="shared" si="10"/>
        <v>CT</v>
      </c>
      <c r="D534">
        <v>1</v>
      </c>
      <c r="E534">
        <v>70</v>
      </c>
      <c r="F534">
        <v>2.94</v>
      </c>
    </row>
    <row r="535" spans="1:6" x14ac:dyDescent="0.2">
      <c r="A535" t="s">
        <v>22</v>
      </c>
      <c r="B535" t="s">
        <v>0</v>
      </c>
      <c r="C535" t="str">
        <f t="shared" si="10"/>
        <v>CT</v>
      </c>
      <c r="D535">
        <v>1</v>
      </c>
      <c r="E535">
        <v>70</v>
      </c>
      <c r="F535">
        <v>2.88</v>
      </c>
    </row>
    <row r="536" spans="1:6" x14ac:dyDescent="0.2">
      <c r="A536" t="s">
        <v>22</v>
      </c>
      <c r="B536" t="s">
        <v>0</v>
      </c>
      <c r="C536" t="str">
        <f t="shared" si="10"/>
        <v>CT</v>
      </c>
      <c r="D536">
        <v>1</v>
      </c>
      <c r="E536">
        <v>70</v>
      </c>
      <c r="F536">
        <v>3.1</v>
      </c>
    </row>
    <row r="537" spans="1:6" x14ac:dyDescent="0.2">
      <c r="A537" t="s">
        <v>22</v>
      </c>
      <c r="B537" t="s">
        <v>0</v>
      </c>
      <c r="C537" t="str">
        <f t="shared" si="10"/>
        <v>CT</v>
      </c>
      <c r="D537">
        <v>2</v>
      </c>
      <c r="E537">
        <v>70</v>
      </c>
      <c r="F537">
        <v>3.06</v>
      </c>
    </row>
    <row r="538" spans="1:6" x14ac:dyDescent="0.2">
      <c r="A538" t="s">
        <v>22</v>
      </c>
      <c r="B538" t="s">
        <v>0</v>
      </c>
      <c r="C538" t="str">
        <f t="shared" si="10"/>
        <v>CT</v>
      </c>
      <c r="D538">
        <v>2</v>
      </c>
      <c r="E538">
        <v>70</v>
      </c>
      <c r="F538">
        <v>2.91</v>
      </c>
    </row>
    <row r="539" spans="1:6" x14ac:dyDescent="0.2">
      <c r="A539" t="s">
        <v>22</v>
      </c>
      <c r="B539" t="s">
        <v>0</v>
      </c>
      <c r="C539" t="str">
        <f t="shared" si="10"/>
        <v>CT</v>
      </c>
      <c r="D539">
        <v>1</v>
      </c>
      <c r="E539">
        <v>71</v>
      </c>
      <c r="F539">
        <v>3.19</v>
      </c>
    </row>
    <row r="540" spans="1:6" x14ac:dyDescent="0.2">
      <c r="A540" t="s">
        <v>22</v>
      </c>
      <c r="B540" t="s">
        <v>0</v>
      </c>
      <c r="C540" t="str">
        <f t="shared" si="10"/>
        <v>CT</v>
      </c>
      <c r="D540">
        <v>1</v>
      </c>
      <c r="E540">
        <v>71</v>
      </c>
      <c r="F540">
        <v>3.19</v>
      </c>
    </row>
    <row r="541" spans="1:6" x14ac:dyDescent="0.2">
      <c r="A541" t="s">
        <v>22</v>
      </c>
      <c r="B541" t="s">
        <v>0</v>
      </c>
      <c r="C541" t="str">
        <f t="shared" si="10"/>
        <v>CT</v>
      </c>
      <c r="D541">
        <v>2</v>
      </c>
      <c r="E541">
        <v>71</v>
      </c>
      <c r="F541">
        <v>3.09</v>
      </c>
    </row>
    <row r="542" spans="1:6" x14ac:dyDescent="0.2">
      <c r="A542" t="s">
        <v>22</v>
      </c>
      <c r="B542" t="s">
        <v>0</v>
      </c>
      <c r="C542" t="str">
        <f t="shared" si="10"/>
        <v>CT</v>
      </c>
      <c r="D542">
        <v>1</v>
      </c>
      <c r="E542">
        <v>72</v>
      </c>
      <c r="F542">
        <v>3.83</v>
      </c>
    </row>
    <row r="543" spans="1:6" x14ac:dyDescent="0.2">
      <c r="A543" t="s">
        <v>22</v>
      </c>
      <c r="B543" t="s">
        <v>0</v>
      </c>
      <c r="C543" t="str">
        <f t="shared" si="10"/>
        <v>CT</v>
      </c>
      <c r="D543">
        <v>1</v>
      </c>
      <c r="E543">
        <v>72</v>
      </c>
      <c r="F543">
        <v>3.43</v>
      </c>
    </row>
    <row r="544" spans="1:6" x14ac:dyDescent="0.2">
      <c r="A544" t="s">
        <v>22</v>
      </c>
      <c r="B544" t="s">
        <v>2</v>
      </c>
      <c r="C544" t="str">
        <f t="shared" si="10"/>
        <v>CT</v>
      </c>
      <c r="D544">
        <v>1</v>
      </c>
      <c r="E544">
        <v>72</v>
      </c>
      <c r="F544">
        <v>4.95</v>
      </c>
    </row>
    <row r="545" spans="1:6" x14ac:dyDescent="0.2">
      <c r="A545" t="s">
        <v>22</v>
      </c>
      <c r="B545" t="s">
        <v>0</v>
      </c>
      <c r="C545" t="str">
        <f t="shared" si="10"/>
        <v>CT</v>
      </c>
      <c r="D545">
        <v>2</v>
      </c>
      <c r="E545">
        <v>72</v>
      </c>
      <c r="F545">
        <v>3.49</v>
      </c>
    </row>
    <row r="546" spans="1:6" x14ac:dyDescent="0.2">
      <c r="A546" t="s">
        <v>22</v>
      </c>
      <c r="B546" t="s">
        <v>0</v>
      </c>
      <c r="C546" t="str">
        <f t="shared" si="10"/>
        <v>CT</v>
      </c>
      <c r="D546">
        <v>2</v>
      </c>
      <c r="E546">
        <v>72</v>
      </c>
      <c r="F546">
        <v>3.45</v>
      </c>
    </row>
    <row r="547" spans="1:6" x14ac:dyDescent="0.2">
      <c r="A547" t="s">
        <v>22</v>
      </c>
      <c r="B547" t="s">
        <v>0</v>
      </c>
      <c r="C547" t="str">
        <f t="shared" si="10"/>
        <v>CT</v>
      </c>
      <c r="D547">
        <v>3</v>
      </c>
      <c r="E547">
        <v>72</v>
      </c>
      <c r="F547">
        <v>3.09</v>
      </c>
    </row>
    <row r="548" spans="1:6" x14ac:dyDescent="0.2">
      <c r="A548" t="s">
        <v>22</v>
      </c>
      <c r="B548" t="s">
        <v>0</v>
      </c>
      <c r="C548" t="str">
        <f t="shared" si="10"/>
        <v>CT</v>
      </c>
      <c r="D548">
        <v>1</v>
      </c>
      <c r="E548">
        <v>73</v>
      </c>
      <c r="F548">
        <v>3.52</v>
      </c>
    </row>
    <row r="549" spans="1:6" x14ac:dyDescent="0.2">
      <c r="A549" t="s">
        <v>22</v>
      </c>
      <c r="B549" t="s">
        <v>0</v>
      </c>
      <c r="C549" t="str">
        <f t="shared" si="10"/>
        <v>CT</v>
      </c>
      <c r="D549">
        <v>2</v>
      </c>
      <c r="E549">
        <v>73</v>
      </c>
      <c r="F549">
        <v>3.49</v>
      </c>
    </row>
    <row r="550" spans="1:6" x14ac:dyDescent="0.2">
      <c r="A550" t="s">
        <v>22</v>
      </c>
      <c r="B550" t="s">
        <v>0</v>
      </c>
      <c r="C550" t="str">
        <f t="shared" si="10"/>
        <v>CT</v>
      </c>
      <c r="D550">
        <v>2</v>
      </c>
      <c r="E550">
        <v>73</v>
      </c>
      <c r="F550">
        <v>3.47</v>
      </c>
    </row>
    <row r="551" spans="1:6" x14ac:dyDescent="0.2">
      <c r="A551" t="s">
        <v>22</v>
      </c>
      <c r="B551" t="s">
        <v>0</v>
      </c>
      <c r="C551" t="str">
        <f t="shared" si="10"/>
        <v>CT</v>
      </c>
      <c r="D551">
        <v>2</v>
      </c>
      <c r="E551">
        <v>73</v>
      </c>
      <c r="F551">
        <v>3.65</v>
      </c>
    </row>
    <row r="552" spans="1:6" x14ac:dyDescent="0.2">
      <c r="A552" t="s">
        <v>22</v>
      </c>
      <c r="B552" t="s">
        <v>0</v>
      </c>
      <c r="C552" t="str">
        <f t="shared" si="10"/>
        <v>CT</v>
      </c>
      <c r="D552">
        <v>1</v>
      </c>
      <c r="E552">
        <v>74</v>
      </c>
      <c r="F552">
        <v>3.53</v>
      </c>
    </row>
    <row r="553" spans="1:6" x14ac:dyDescent="0.2">
      <c r="A553" t="s">
        <v>22</v>
      </c>
      <c r="B553" t="s">
        <v>0</v>
      </c>
      <c r="C553" t="str">
        <f t="shared" si="10"/>
        <v>CT</v>
      </c>
      <c r="D553">
        <v>1</v>
      </c>
      <c r="E553">
        <v>74</v>
      </c>
      <c r="F553">
        <v>3.54</v>
      </c>
    </row>
    <row r="554" spans="1:6" x14ac:dyDescent="0.2">
      <c r="A554" t="s">
        <v>22</v>
      </c>
      <c r="B554" t="s">
        <v>0</v>
      </c>
      <c r="C554" t="str">
        <f t="shared" si="10"/>
        <v>CT</v>
      </c>
      <c r="D554">
        <v>1</v>
      </c>
      <c r="E554">
        <v>74</v>
      </c>
      <c r="F554">
        <v>3.71</v>
      </c>
    </row>
    <row r="555" spans="1:6" x14ac:dyDescent="0.2">
      <c r="A555" t="s">
        <v>22</v>
      </c>
      <c r="B555" t="s">
        <v>2</v>
      </c>
      <c r="C555" t="str">
        <f t="shared" si="10"/>
        <v>CT</v>
      </c>
      <c r="D555">
        <v>1</v>
      </c>
      <c r="E555">
        <v>74</v>
      </c>
      <c r="F555">
        <v>3.48</v>
      </c>
    </row>
    <row r="556" spans="1:6" x14ac:dyDescent="0.2">
      <c r="A556" t="s">
        <v>22</v>
      </c>
      <c r="B556" t="s">
        <v>0</v>
      </c>
      <c r="C556" t="str">
        <f t="shared" si="10"/>
        <v>CT</v>
      </c>
      <c r="D556">
        <v>2</v>
      </c>
      <c r="E556">
        <v>74</v>
      </c>
      <c r="F556">
        <v>3.82</v>
      </c>
    </row>
    <row r="557" spans="1:6" x14ac:dyDescent="0.2">
      <c r="A557" t="s">
        <v>22</v>
      </c>
      <c r="B557" t="s">
        <v>0</v>
      </c>
      <c r="C557" t="str">
        <f t="shared" si="10"/>
        <v>CT</v>
      </c>
      <c r="D557">
        <v>1</v>
      </c>
      <c r="E557">
        <v>75</v>
      </c>
      <c r="F557">
        <v>3.75</v>
      </c>
    </row>
    <row r="558" spans="1:6" x14ac:dyDescent="0.2">
      <c r="A558" t="s">
        <v>22</v>
      </c>
      <c r="B558" t="s">
        <v>0</v>
      </c>
      <c r="C558" t="str">
        <f t="shared" si="10"/>
        <v>CT</v>
      </c>
      <c r="D558">
        <v>1</v>
      </c>
      <c r="E558">
        <v>75</v>
      </c>
      <c r="F558">
        <v>3.83</v>
      </c>
    </row>
    <row r="559" spans="1:6" x14ac:dyDescent="0.2">
      <c r="A559" t="s">
        <v>22</v>
      </c>
      <c r="B559" t="s">
        <v>0</v>
      </c>
      <c r="C559" t="str">
        <f t="shared" si="10"/>
        <v>CT</v>
      </c>
      <c r="D559">
        <v>1</v>
      </c>
      <c r="E559">
        <v>75</v>
      </c>
      <c r="F559">
        <v>3.93</v>
      </c>
    </row>
    <row r="560" spans="1:6" x14ac:dyDescent="0.2">
      <c r="A560" t="s">
        <v>22</v>
      </c>
      <c r="B560" t="s">
        <v>0</v>
      </c>
      <c r="C560" t="str">
        <f t="shared" si="10"/>
        <v>CT</v>
      </c>
      <c r="D560">
        <v>2</v>
      </c>
      <c r="E560">
        <v>75</v>
      </c>
      <c r="F560">
        <v>4.59</v>
      </c>
    </row>
    <row r="561" spans="1:6" x14ac:dyDescent="0.2">
      <c r="A561" t="s">
        <v>22</v>
      </c>
      <c r="B561" t="s">
        <v>0</v>
      </c>
      <c r="C561" t="str">
        <f t="shared" si="10"/>
        <v>CT</v>
      </c>
      <c r="D561">
        <v>1</v>
      </c>
      <c r="E561">
        <v>76</v>
      </c>
      <c r="F561">
        <v>3.84</v>
      </c>
    </row>
    <row r="562" spans="1:6" x14ac:dyDescent="0.2">
      <c r="A562" t="s">
        <v>22</v>
      </c>
      <c r="B562" t="s">
        <v>0</v>
      </c>
      <c r="C562" t="str">
        <f t="shared" si="10"/>
        <v>CT</v>
      </c>
      <c r="D562">
        <v>1</v>
      </c>
      <c r="E562">
        <v>76</v>
      </c>
      <c r="F562">
        <v>3.91</v>
      </c>
    </row>
    <row r="563" spans="1:6" x14ac:dyDescent="0.2">
      <c r="A563" t="s">
        <v>22</v>
      </c>
      <c r="B563" t="s">
        <v>2</v>
      </c>
      <c r="C563" t="str">
        <f t="shared" si="10"/>
        <v>CT</v>
      </c>
      <c r="D563">
        <v>1</v>
      </c>
      <c r="E563">
        <v>77</v>
      </c>
      <c r="F563">
        <v>5.21</v>
      </c>
    </row>
    <row r="564" spans="1:6" x14ac:dyDescent="0.2">
      <c r="A564" t="s">
        <v>22</v>
      </c>
      <c r="B564" t="s">
        <v>0</v>
      </c>
      <c r="C564" t="str">
        <f t="shared" si="10"/>
        <v>CT</v>
      </c>
      <c r="D564">
        <v>1</v>
      </c>
      <c r="E564">
        <v>77</v>
      </c>
      <c r="F564">
        <v>4.12</v>
      </c>
    </row>
    <row r="565" spans="1:6" x14ac:dyDescent="0.2">
      <c r="A565" t="s">
        <v>22</v>
      </c>
      <c r="B565" t="s">
        <v>0</v>
      </c>
      <c r="C565" t="str">
        <f t="shared" si="10"/>
        <v>CT</v>
      </c>
      <c r="D565">
        <v>3</v>
      </c>
      <c r="E565">
        <v>78</v>
      </c>
      <c r="F565">
        <v>4.57</v>
      </c>
    </row>
    <row r="566" spans="1:6" x14ac:dyDescent="0.2">
      <c r="A566" t="s">
        <v>22</v>
      </c>
      <c r="B566" t="s">
        <v>0</v>
      </c>
      <c r="C566" t="str">
        <f t="shared" si="10"/>
        <v>CT</v>
      </c>
      <c r="D566">
        <v>1</v>
      </c>
      <c r="E566">
        <v>79</v>
      </c>
      <c r="F566">
        <v>4.3</v>
      </c>
    </row>
    <row r="567" spans="1:6" x14ac:dyDescent="0.2">
      <c r="A567" t="s">
        <v>22</v>
      </c>
      <c r="B567" t="s">
        <v>0</v>
      </c>
      <c r="C567" t="str">
        <f t="shared" si="10"/>
        <v>CT</v>
      </c>
      <c r="D567">
        <v>1</v>
      </c>
      <c r="E567">
        <v>84</v>
      </c>
      <c r="F567">
        <v>5.94</v>
      </c>
    </row>
    <row r="568" spans="1:6" x14ac:dyDescent="0.2">
      <c r="A568" t="s">
        <v>22</v>
      </c>
      <c r="B568" t="s">
        <v>0</v>
      </c>
      <c r="C568" t="str">
        <f t="shared" si="10"/>
        <v>CT</v>
      </c>
      <c r="D568">
        <v>1</v>
      </c>
      <c r="E568">
        <v>99</v>
      </c>
      <c r="F568">
        <v>7.73</v>
      </c>
    </row>
    <row r="569" spans="1:6" x14ac:dyDescent="0.2">
      <c r="A569" t="s">
        <v>22</v>
      </c>
      <c r="B569" t="s">
        <v>2</v>
      </c>
      <c r="C569" t="str">
        <f t="shared" si="10"/>
        <v>CT</v>
      </c>
      <c r="D569">
        <v>1</v>
      </c>
      <c r="E569">
        <v>100</v>
      </c>
      <c r="F569">
        <v>12.89</v>
      </c>
    </row>
    <row r="570" spans="1:6" x14ac:dyDescent="0.2">
      <c r="A570" t="s">
        <v>22</v>
      </c>
      <c r="B570" t="s">
        <v>0</v>
      </c>
      <c r="C570" t="str">
        <f t="shared" si="10"/>
        <v>CT</v>
      </c>
      <c r="D570">
        <v>1</v>
      </c>
      <c r="E570">
        <v>101</v>
      </c>
      <c r="F570">
        <v>8.25</v>
      </c>
    </row>
    <row r="571" spans="1:6" x14ac:dyDescent="0.2">
      <c r="A571" t="s">
        <v>22</v>
      </c>
      <c r="B571" t="s">
        <v>0</v>
      </c>
      <c r="C571" t="str">
        <f t="shared" si="10"/>
        <v>CT</v>
      </c>
      <c r="D571">
        <v>1</v>
      </c>
      <c r="E571">
        <v>105</v>
      </c>
      <c r="F571">
        <v>12.65</v>
      </c>
    </row>
    <row r="572" spans="1:6" x14ac:dyDescent="0.2">
      <c r="A572" t="s">
        <v>22</v>
      </c>
      <c r="B572" t="s">
        <v>0</v>
      </c>
      <c r="C572" t="str">
        <f t="shared" si="10"/>
        <v>CT</v>
      </c>
      <c r="D572">
        <v>2</v>
      </c>
      <c r="E572">
        <v>106</v>
      </c>
      <c r="F572">
        <v>12.13</v>
      </c>
    </row>
    <row r="573" spans="1:6" x14ac:dyDescent="0.2">
      <c r="A573" t="s">
        <v>22</v>
      </c>
      <c r="B573" t="s">
        <v>0</v>
      </c>
      <c r="C573" t="str">
        <f t="shared" si="10"/>
        <v>CT</v>
      </c>
      <c r="D573">
        <v>1</v>
      </c>
      <c r="E573">
        <v>107</v>
      </c>
      <c r="F573">
        <v>11.34</v>
      </c>
    </row>
    <row r="574" spans="1:6" x14ac:dyDescent="0.2">
      <c r="A574" t="s">
        <v>22</v>
      </c>
      <c r="B574" t="s">
        <v>0</v>
      </c>
      <c r="C574" t="str">
        <f t="shared" si="10"/>
        <v>CT</v>
      </c>
      <c r="D574">
        <v>2</v>
      </c>
      <c r="E574">
        <v>107</v>
      </c>
      <c r="F574">
        <v>12</v>
      </c>
    </row>
    <row r="575" spans="1:6" x14ac:dyDescent="0.2">
      <c r="A575" t="s">
        <v>22</v>
      </c>
      <c r="B575" t="s">
        <v>0</v>
      </c>
      <c r="C575" t="str">
        <f t="shared" si="10"/>
        <v>CT</v>
      </c>
      <c r="D575">
        <v>2</v>
      </c>
      <c r="E575">
        <v>109</v>
      </c>
      <c r="F575">
        <v>10.75</v>
      </c>
    </row>
    <row r="576" spans="1:6" x14ac:dyDescent="0.2">
      <c r="A576" t="s">
        <v>22</v>
      </c>
      <c r="B576" t="s">
        <v>0</v>
      </c>
      <c r="C576" t="str">
        <f t="shared" si="10"/>
        <v>CT</v>
      </c>
      <c r="D576">
        <v>1</v>
      </c>
      <c r="E576">
        <v>110</v>
      </c>
      <c r="F576">
        <v>12.88</v>
      </c>
    </row>
    <row r="577" spans="1:6" x14ac:dyDescent="0.2">
      <c r="A577" t="s">
        <v>22</v>
      </c>
      <c r="B577" t="s">
        <v>0</v>
      </c>
      <c r="C577" t="str">
        <f t="shared" si="10"/>
        <v>CT</v>
      </c>
      <c r="D577">
        <v>1</v>
      </c>
      <c r="E577">
        <v>111</v>
      </c>
      <c r="F577">
        <v>12.35</v>
      </c>
    </row>
    <row r="578" spans="1:6" x14ac:dyDescent="0.2">
      <c r="A578" t="s">
        <v>22</v>
      </c>
      <c r="B578" t="s">
        <v>0</v>
      </c>
      <c r="C578" t="str">
        <f t="shared" ref="C578:C641" si="11">IF(B578="yoy","CT",IF(B578="ct","CT",IF(B578="sc","SC","SAL")))</f>
        <v>CT</v>
      </c>
      <c r="D578">
        <v>1</v>
      </c>
      <c r="E578">
        <v>111</v>
      </c>
      <c r="F578">
        <v>12.4</v>
      </c>
    </row>
    <row r="579" spans="1:6" x14ac:dyDescent="0.2">
      <c r="A579" t="s">
        <v>22</v>
      </c>
      <c r="B579" t="s">
        <v>0</v>
      </c>
      <c r="C579" t="str">
        <f t="shared" si="11"/>
        <v>CT</v>
      </c>
      <c r="D579">
        <v>1</v>
      </c>
      <c r="E579">
        <v>112</v>
      </c>
      <c r="F579">
        <v>11.46</v>
      </c>
    </row>
    <row r="580" spans="1:6" x14ac:dyDescent="0.2">
      <c r="A580" t="s">
        <v>22</v>
      </c>
      <c r="B580" t="s">
        <v>0</v>
      </c>
      <c r="C580" t="str">
        <f t="shared" si="11"/>
        <v>CT</v>
      </c>
      <c r="D580">
        <v>1</v>
      </c>
      <c r="E580">
        <v>113</v>
      </c>
      <c r="F580">
        <v>13.67</v>
      </c>
    </row>
    <row r="581" spans="1:6" x14ac:dyDescent="0.2">
      <c r="A581" t="s">
        <v>22</v>
      </c>
      <c r="B581" t="s">
        <v>0</v>
      </c>
      <c r="C581" t="str">
        <f t="shared" si="11"/>
        <v>CT</v>
      </c>
      <c r="D581">
        <v>1</v>
      </c>
      <c r="E581">
        <v>115</v>
      </c>
      <c r="F581">
        <v>14.81</v>
      </c>
    </row>
    <row r="582" spans="1:6" x14ac:dyDescent="0.2">
      <c r="A582" t="s">
        <v>22</v>
      </c>
      <c r="B582" t="s">
        <v>0</v>
      </c>
      <c r="C582" t="str">
        <f t="shared" si="11"/>
        <v>CT</v>
      </c>
      <c r="D582">
        <v>1</v>
      </c>
      <c r="E582">
        <v>115</v>
      </c>
      <c r="F582">
        <v>13.54</v>
      </c>
    </row>
    <row r="583" spans="1:6" x14ac:dyDescent="0.2">
      <c r="A583" t="s">
        <v>22</v>
      </c>
      <c r="B583" t="s">
        <v>0</v>
      </c>
      <c r="C583" t="str">
        <f t="shared" si="11"/>
        <v>CT</v>
      </c>
      <c r="D583">
        <v>1</v>
      </c>
      <c r="E583">
        <v>116</v>
      </c>
      <c r="F583">
        <v>13.65</v>
      </c>
    </row>
    <row r="584" spans="1:6" x14ac:dyDescent="0.2">
      <c r="A584" t="s">
        <v>22</v>
      </c>
      <c r="B584" t="s">
        <v>0</v>
      </c>
      <c r="C584" t="str">
        <f t="shared" si="11"/>
        <v>CT</v>
      </c>
      <c r="D584">
        <v>1</v>
      </c>
      <c r="E584">
        <v>117</v>
      </c>
      <c r="F584">
        <v>14.67</v>
      </c>
    </row>
    <row r="585" spans="1:6" x14ac:dyDescent="0.2">
      <c r="A585" t="s">
        <v>22</v>
      </c>
      <c r="B585" t="s">
        <v>0</v>
      </c>
      <c r="C585" t="str">
        <f t="shared" si="11"/>
        <v>CT</v>
      </c>
      <c r="D585">
        <v>1</v>
      </c>
      <c r="E585">
        <v>120</v>
      </c>
      <c r="F585">
        <v>14.17</v>
      </c>
    </row>
    <row r="586" spans="1:6" x14ac:dyDescent="0.2">
      <c r="A586" t="s">
        <v>22</v>
      </c>
      <c r="B586" t="s">
        <v>0</v>
      </c>
      <c r="C586" t="str">
        <f t="shared" si="11"/>
        <v>CT</v>
      </c>
      <c r="D586">
        <v>1</v>
      </c>
      <c r="E586">
        <v>123</v>
      </c>
      <c r="F586">
        <v>16.48</v>
      </c>
    </row>
    <row r="587" spans="1:6" x14ac:dyDescent="0.2">
      <c r="A587" t="s">
        <v>22</v>
      </c>
      <c r="B587" t="s">
        <v>0</v>
      </c>
      <c r="C587" t="str">
        <f t="shared" si="11"/>
        <v>CT</v>
      </c>
      <c r="D587">
        <v>1</v>
      </c>
      <c r="E587">
        <v>123</v>
      </c>
      <c r="F587">
        <v>16.18</v>
      </c>
    </row>
    <row r="588" spans="1:6" x14ac:dyDescent="0.2">
      <c r="A588" t="s">
        <v>22</v>
      </c>
      <c r="B588" t="s">
        <v>0</v>
      </c>
      <c r="C588" t="str">
        <f t="shared" si="11"/>
        <v>CT</v>
      </c>
      <c r="D588">
        <v>1</v>
      </c>
      <c r="E588">
        <v>125</v>
      </c>
      <c r="F588">
        <v>16.2</v>
      </c>
    </row>
    <row r="589" spans="1:6" x14ac:dyDescent="0.2">
      <c r="A589" t="s">
        <v>22</v>
      </c>
      <c r="B589" t="s">
        <v>0</v>
      </c>
      <c r="C589" t="str">
        <f t="shared" si="11"/>
        <v>CT</v>
      </c>
      <c r="D589">
        <v>1</v>
      </c>
      <c r="E589">
        <v>125</v>
      </c>
      <c r="F589">
        <v>19.12</v>
      </c>
    </row>
    <row r="590" spans="1:6" x14ac:dyDescent="0.2">
      <c r="A590" t="s">
        <v>22</v>
      </c>
      <c r="B590" t="s">
        <v>0</v>
      </c>
      <c r="C590" t="str">
        <f t="shared" si="11"/>
        <v>CT</v>
      </c>
      <c r="D590">
        <v>1</v>
      </c>
      <c r="E590">
        <v>125</v>
      </c>
      <c r="F590">
        <v>15.66</v>
      </c>
    </row>
    <row r="591" spans="1:6" x14ac:dyDescent="0.2">
      <c r="A591" t="s">
        <v>22</v>
      </c>
      <c r="B591" t="s">
        <v>0</v>
      </c>
      <c r="C591" t="str">
        <f t="shared" si="11"/>
        <v>CT</v>
      </c>
      <c r="D591">
        <v>1</v>
      </c>
      <c r="E591">
        <v>134</v>
      </c>
      <c r="F591">
        <v>22.33</v>
      </c>
    </row>
    <row r="592" spans="1:6" x14ac:dyDescent="0.2">
      <c r="A592" t="s">
        <v>22</v>
      </c>
      <c r="B592" t="s">
        <v>0</v>
      </c>
      <c r="C592" t="str">
        <f t="shared" si="11"/>
        <v>CT</v>
      </c>
      <c r="D592">
        <v>1</v>
      </c>
      <c r="E592">
        <v>135</v>
      </c>
      <c r="F592">
        <v>19.79</v>
      </c>
    </row>
    <row r="593" spans="1:7" x14ac:dyDescent="0.2">
      <c r="A593" t="s">
        <v>22</v>
      </c>
      <c r="B593" t="s">
        <v>2</v>
      </c>
      <c r="C593" t="str">
        <f t="shared" si="11"/>
        <v>CT</v>
      </c>
      <c r="D593">
        <v>1</v>
      </c>
      <c r="E593">
        <v>135</v>
      </c>
      <c r="F593">
        <v>21.63</v>
      </c>
    </row>
    <row r="594" spans="1:7" x14ac:dyDescent="0.2">
      <c r="A594" t="s">
        <v>22</v>
      </c>
      <c r="B594" t="s">
        <v>2</v>
      </c>
      <c r="C594" t="str">
        <f t="shared" si="11"/>
        <v>CT</v>
      </c>
      <c r="D594">
        <v>1</v>
      </c>
      <c r="E594">
        <v>136</v>
      </c>
      <c r="F594">
        <v>23.98</v>
      </c>
    </row>
    <row r="595" spans="1:7" x14ac:dyDescent="0.2">
      <c r="A595" t="s">
        <v>22</v>
      </c>
      <c r="B595" t="s">
        <v>0</v>
      </c>
      <c r="C595" t="str">
        <f t="shared" si="11"/>
        <v>CT</v>
      </c>
      <c r="D595">
        <v>1</v>
      </c>
      <c r="E595">
        <v>143</v>
      </c>
      <c r="F595">
        <v>27.46</v>
      </c>
    </row>
    <row r="596" spans="1:7" x14ac:dyDescent="0.2">
      <c r="A596" t="s">
        <v>22</v>
      </c>
      <c r="B596" t="s">
        <v>0</v>
      </c>
      <c r="C596" t="str">
        <f t="shared" si="11"/>
        <v>CT</v>
      </c>
      <c r="D596">
        <v>1</v>
      </c>
      <c r="E596">
        <v>152</v>
      </c>
      <c r="F596">
        <v>31.09</v>
      </c>
    </row>
    <row r="597" spans="1:7" x14ac:dyDescent="0.2">
      <c r="A597" t="s">
        <v>22</v>
      </c>
      <c r="B597" t="s">
        <v>0</v>
      </c>
      <c r="C597" t="str">
        <f t="shared" si="11"/>
        <v>CT</v>
      </c>
      <c r="D597">
        <v>2</v>
      </c>
      <c r="E597">
        <v>153</v>
      </c>
      <c r="F597">
        <v>32.6</v>
      </c>
    </row>
    <row r="598" spans="1:7" x14ac:dyDescent="0.2">
      <c r="A598" t="s">
        <v>22</v>
      </c>
      <c r="B598" t="s">
        <v>0</v>
      </c>
      <c r="C598" t="str">
        <f t="shared" si="11"/>
        <v>CT</v>
      </c>
      <c r="D598">
        <v>1</v>
      </c>
      <c r="E598">
        <v>156</v>
      </c>
      <c r="F598">
        <v>33.049999999999997</v>
      </c>
    </row>
    <row r="599" spans="1:7" x14ac:dyDescent="0.2">
      <c r="A599" t="s">
        <v>22</v>
      </c>
      <c r="B599" t="s">
        <v>0</v>
      </c>
      <c r="C599" t="str">
        <f t="shared" si="11"/>
        <v>CT</v>
      </c>
      <c r="D599">
        <v>1</v>
      </c>
      <c r="E599">
        <v>166</v>
      </c>
      <c r="F599">
        <v>36.71</v>
      </c>
    </row>
    <row r="600" spans="1:7" x14ac:dyDescent="0.2">
      <c r="A600" t="s">
        <v>22</v>
      </c>
      <c r="B600" t="s">
        <v>0</v>
      </c>
      <c r="C600" t="str">
        <f t="shared" si="11"/>
        <v>CT</v>
      </c>
      <c r="D600">
        <v>2</v>
      </c>
      <c r="E600">
        <v>171</v>
      </c>
      <c r="F600">
        <v>47.68</v>
      </c>
    </row>
    <row r="601" spans="1:7" x14ac:dyDescent="0.2">
      <c r="A601" t="s">
        <v>22</v>
      </c>
      <c r="B601" t="s">
        <v>0</v>
      </c>
      <c r="C601" t="str">
        <f t="shared" si="11"/>
        <v>CT</v>
      </c>
      <c r="D601">
        <v>2</v>
      </c>
      <c r="E601">
        <v>173</v>
      </c>
      <c r="F601">
        <v>45.2</v>
      </c>
    </row>
    <row r="602" spans="1:7" x14ac:dyDescent="0.2">
      <c r="A602" t="s">
        <v>22</v>
      </c>
      <c r="B602" t="s">
        <v>0</v>
      </c>
      <c r="C602" t="str">
        <f t="shared" si="11"/>
        <v>CT</v>
      </c>
      <c r="D602">
        <v>1</v>
      </c>
      <c r="E602">
        <v>177</v>
      </c>
      <c r="F602">
        <v>50.21</v>
      </c>
    </row>
    <row r="603" spans="1:7" x14ac:dyDescent="0.2">
      <c r="A603" t="s">
        <v>22</v>
      </c>
      <c r="B603" t="s">
        <v>0</v>
      </c>
      <c r="C603" t="str">
        <f t="shared" si="11"/>
        <v>CT</v>
      </c>
      <c r="D603">
        <v>2</v>
      </c>
      <c r="E603">
        <v>184</v>
      </c>
      <c r="F603">
        <v>58.98</v>
      </c>
    </row>
    <row r="604" spans="1:7" x14ac:dyDescent="0.2">
      <c r="A604" t="s">
        <v>22</v>
      </c>
      <c r="B604" t="s">
        <v>0</v>
      </c>
      <c r="C604" t="str">
        <f t="shared" si="11"/>
        <v>CT</v>
      </c>
      <c r="D604">
        <v>3</v>
      </c>
      <c r="E604">
        <v>196</v>
      </c>
      <c r="F604">
        <v>72.59</v>
      </c>
      <c r="G604" t="s">
        <v>28</v>
      </c>
    </row>
    <row r="605" spans="1:7" x14ac:dyDescent="0.2">
      <c r="A605" t="s">
        <v>22</v>
      </c>
      <c r="B605" t="s">
        <v>0</v>
      </c>
      <c r="C605" t="str">
        <f t="shared" si="11"/>
        <v>CT</v>
      </c>
      <c r="D605">
        <v>1</v>
      </c>
      <c r="E605">
        <v>203</v>
      </c>
      <c r="F605">
        <v>64.069999999999993</v>
      </c>
    </row>
    <row r="606" spans="1:7" x14ac:dyDescent="0.2">
      <c r="A606" t="s">
        <v>22</v>
      </c>
      <c r="B606" t="s">
        <v>3</v>
      </c>
      <c r="C606" t="str">
        <f t="shared" si="11"/>
        <v>SAL</v>
      </c>
      <c r="D606">
        <v>1</v>
      </c>
      <c r="E606">
        <v>29</v>
      </c>
      <c r="F606">
        <v>0.93</v>
      </c>
      <c r="G606">
        <v>53</v>
      </c>
    </row>
    <row r="607" spans="1:7" x14ac:dyDescent="0.2">
      <c r="A607" t="s">
        <v>22</v>
      </c>
      <c r="B607" t="s">
        <v>3</v>
      </c>
      <c r="C607" t="str">
        <f t="shared" si="11"/>
        <v>SAL</v>
      </c>
      <c r="D607">
        <v>3</v>
      </c>
      <c r="E607">
        <v>29</v>
      </c>
      <c r="F607">
        <v>1.2</v>
      </c>
      <c r="G607">
        <v>55</v>
      </c>
    </row>
    <row r="608" spans="1:7" x14ac:dyDescent="0.2">
      <c r="A608" t="s">
        <v>22</v>
      </c>
      <c r="B608" t="s">
        <v>3</v>
      </c>
      <c r="C608" t="str">
        <f t="shared" si="11"/>
        <v>SAL</v>
      </c>
      <c r="D608">
        <v>1</v>
      </c>
      <c r="E608">
        <v>31</v>
      </c>
      <c r="F608">
        <v>1.05</v>
      </c>
      <c r="G608">
        <v>55</v>
      </c>
    </row>
    <row r="609" spans="1:7" x14ac:dyDescent="0.2">
      <c r="A609" t="s">
        <v>22</v>
      </c>
      <c r="B609" t="s">
        <v>3</v>
      </c>
      <c r="C609" t="str">
        <f t="shared" si="11"/>
        <v>SAL</v>
      </c>
      <c r="D609">
        <v>3</v>
      </c>
      <c r="E609">
        <v>33</v>
      </c>
      <c r="F609">
        <v>1.35</v>
      </c>
      <c r="G609">
        <v>58</v>
      </c>
    </row>
    <row r="610" spans="1:7" x14ac:dyDescent="0.2">
      <c r="A610" t="s">
        <v>22</v>
      </c>
      <c r="B610" t="s">
        <v>3</v>
      </c>
      <c r="C610" t="str">
        <f t="shared" si="11"/>
        <v>SAL</v>
      </c>
      <c r="D610">
        <v>1</v>
      </c>
      <c r="E610">
        <v>34</v>
      </c>
      <c r="F610">
        <v>1.3</v>
      </c>
      <c r="G610">
        <v>64</v>
      </c>
    </row>
    <row r="611" spans="1:7" x14ac:dyDescent="0.2">
      <c r="A611" t="s">
        <v>22</v>
      </c>
      <c r="B611" t="s">
        <v>3</v>
      </c>
      <c r="C611" t="str">
        <f t="shared" si="11"/>
        <v>SAL</v>
      </c>
      <c r="D611">
        <v>3</v>
      </c>
      <c r="E611">
        <v>34</v>
      </c>
      <c r="F611">
        <v>1.37</v>
      </c>
      <c r="G611">
        <v>62</v>
      </c>
    </row>
    <row r="612" spans="1:7" x14ac:dyDescent="0.2">
      <c r="A612" t="s">
        <v>22</v>
      </c>
      <c r="B612" t="s">
        <v>3</v>
      </c>
      <c r="C612" t="str">
        <f t="shared" si="11"/>
        <v>SAL</v>
      </c>
      <c r="D612">
        <v>1</v>
      </c>
      <c r="E612">
        <v>35</v>
      </c>
      <c r="F612">
        <v>23.53</v>
      </c>
      <c r="G612">
        <v>162</v>
      </c>
    </row>
    <row r="613" spans="1:7" x14ac:dyDescent="0.2">
      <c r="A613" t="s">
        <v>22</v>
      </c>
      <c r="B613" t="s">
        <v>3</v>
      </c>
      <c r="C613" t="str">
        <f t="shared" si="11"/>
        <v>SAL</v>
      </c>
      <c r="D613">
        <v>3</v>
      </c>
      <c r="E613">
        <v>37</v>
      </c>
      <c r="F613">
        <v>1.73</v>
      </c>
      <c r="G613">
        <v>65</v>
      </c>
    </row>
    <row r="614" spans="1:7" x14ac:dyDescent="0.2">
      <c r="A614" t="s">
        <v>22</v>
      </c>
      <c r="B614" t="s">
        <v>3</v>
      </c>
      <c r="C614" t="str">
        <f t="shared" si="11"/>
        <v>SAL</v>
      </c>
      <c r="D614">
        <v>1</v>
      </c>
      <c r="E614">
        <v>41</v>
      </c>
      <c r="F614">
        <v>2.57</v>
      </c>
      <c r="G614">
        <v>75</v>
      </c>
    </row>
    <row r="615" spans="1:7" x14ac:dyDescent="0.2">
      <c r="A615" t="s">
        <v>22</v>
      </c>
      <c r="B615" t="s">
        <v>3</v>
      </c>
      <c r="C615" t="str">
        <f t="shared" si="11"/>
        <v>SAL</v>
      </c>
      <c r="D615">
        <v>2</v>
      </c>
      <c r="E615">
        <v>42</v>
      </c>
      <c r="F615">
        <v>3.42</v>
      </c>
      <c r="G615">
        <v>73</v>
      </c>
    </row>
    <row r="616" spans="1:7" x14ac:dyDescent="0.2">
      <c r="A616" t="s">
        <v>22</v>
      </c>
      <c r="B616" t="s">
        <v>3</v>
      </c>
      <c r="C616" t="str">
        <f t="shared" si="11"/>
        <v>SAL</v>
      </c>
      <c r="D616">
        <v>2</v>
      </c>
      <c r="E616">
        <v>44</v>
      </c>
      <c r="F616">
        <v>3.4</v>
      </c>
      <c r="G616">
        <v>76</v>
      </c>
    </row>
    <row r="617" spans="1:7" x14ac:dyDescent="0.2">
      <c r="A617" t="s">
        <v>22</v>
      </c>
      <c r="B617" t="s">
        <v>3</v>
      </c>
      <c r="C617" t="str">
        <f t="shared" si="11"/>
        <v>SAL</v>
      </c>
      <c r="D617">
        <v>2</v>
      </c>
      <c r="E617">
        <v>45</v>
      </c>
      <c r="F617">
        <v>5</v>
      </c>
      <c r="G617">
        <v>80</v>
      </c>
    </row>
    <row r="618" spans="1:7" x14ac:dyDescent="0.2">
      <c r="A618" t="s">
        <v>22</v>
      </c>
      <c r="B618" t="s">
        <v>3</v>
      </c>
      <c r="C618" t="str">
        <f t="shared" si="11"/>
        <v>SAL</v>
      </c>
      <c r="D618">
        <v>3</v>
      </c>
      <c r="E618">
        <v>45</v>
      </c>
      <c r="F618">
        <v>2.88</v>
      </c>
      <c r="G618">
        <v>78</v>
      </c>
    </row>
    <row r="619" spans="1:7" x14ac:dyDescent="0.2">
      <c r="A619" t="s">
        <v>22</v>
      </c>
      <c r="B619" t="s">
        <v>3</v>
      </c>
      <c r="C619" t="str">
        <f t="shared" si="11"/>
        <v>SAL</v>
      </c>
      <c r="D619">
        <v>1</v>
      </c>
      <c r="E619">
        <v>46</v>
      </c>
      <c r="F619">
        <v>3.76</v>
      </c>
      <c r="G619">
        <v>80</v>
      </c>
    </row>
    <row r="620" spans="1:7" x14ac:dyDescent="0.2">
      <c r="A620" t="s">
        <v>22</v>
      </c>
      <c r="B620" t="s">
        <v>3</v>
      </c>
      <c r="C620" t="str">
        <f t="shared" si="11"/>
        <v>SAL</v>
      </c>
      <c r="D620">
        <v>1</v>
      </c>
      <c r="E620">
        <v>46</v>
      </c>
      <c r="F620">
        <v>4.41</v>
      </c>
      <c r="G620">
        <v>86</v>
      </c>
    </row>
    <row r="621" spans="1:7" x14ac:dyDescent="0.2">
      <c r="A621" t="s">
        <v>22</v>
      </c>
      <c r="B621" t="s">
        <v>3</v>
      </c>
      <c r="C621" t="str">
        <f t="shared" si="11"/>
        <v>SAL</v>
      </c>
      <c r="D621">
        <v>2</v>
      </c>
      <c r="E621">
        <v>46</v>
      </c>
      <c r="F621">
        <v>4.3499999999999996</v>
      </c>
      <c r="G621">
        <v>86</v>
      </c>
    </row>
    <row r="622" spans="1:7" x14ac:dyDescent="0.2">
      <c r="A622" t="s">
        <v>22</v>
      </c>
      <c r="B622" t="s">
        <v>3</v>
      </c>
      <c r="C622" t="str">
        <f t="shared" si="11"/>
        <v>SAL</v>
      </c>
      <c r="D622">
        <v>1</v>
      </c>
      <c r="E622">
        <v>47</v>
      </c>
      <c r="F622">
        <v>4.07</v>
      </c>
      <c r="G622">
        <v>88</v>
      </c>
    </row>
    <row r="623" spans="1:7" x14ac:dyDescent="0.2">
      <c r="A623" t="s">
        <v>22</v>
      </c>
      <c r="B623" t="s">
        <v>3</v>
      </c>
      <c r="C623" t="str">
        <f t="shared" si="11"/>
        <v>SAL</v>
      </c>
      <c r="D623">
        <v>3</v>
      </c>
      <c r="E623">
        <v>47</v>
      </c>
      <c r="F623">
        <v>3.19</v>
      </c>
      <c r="G623">
        <v>70</v>
      </c>
    </row>
    <row r="624" spans="1:7" x14ac:dyDescent="0.2">
      <c r="A624" t="s">
        <v>22</v>
      </c>
      <c r="B624" t="s">
        <v>3</v>
      </c>
      <c r="C624" t="str">
        <f t="shared" si="11"/>
        <v>SAL</v>
      </c>
      <c r="D624">
        <v>1</v>
      </c>
      <c r="E624">
        <v>49</v>
      </c>
      <c r="F624">
        <v>4.53</v>
      </c>
      <c r="G624">
        <v>93</v>
      </c>
    </row>
    <row r="625" spans="1:7" x14ac:dyDescent="0.2">
      <c r="A625" t="s">
        <v>22</v>
      </c>
      <c r="B625" t="s">
        <v>3</v>
      </c>
      <c r="C625" t="str">
        <f t="shared" si="11"/>
        <v>SAL</v>
      </c>
      <c r="D625">
        <v>2</v>
      </c>
      <c r="E625">
        <v>49</v>
      </c>
      <c r="F625">
        <v>5.13</v>
      </c>
      <c r="G625">
        <v>94</v>
      </c>
    </row>
    <row r="626" spans="1:7" x14ac:dyDescent="0.2">
      <c r="A626" t="s">
        <v>22</v>
      </c>
      <c r="B626" t="s">
        <v>3</v>
      </c>
      <c r="C626" t="str">
        <f t="shared" si="11"/>
        <v>SAL</v>
      </c>
      <c r="D626">
        <v>3</v>
      </c>
      <c r="E626">
        <v>49</v>
      </c>
      <c r="F626">
        <v>4.5599999999999996</v>
      </c>
      <c r="G626">
        <v>58</v>
      </c>
    </row>
    <row r="627" spans="1:7" x14ac:dyDescent="0.2">
      <c r="A627" t="s">
        <v>22</v>
      </c>
      <c r="B627" t="s">
        <v>3</v>
      </c>
      <c r="C627" t="str">
        <f t="shared" si="11"/>
        <v>SAL</v>
      </c>
      <c r="D627">
        <v>1</v>
      </c>
      <c r="E627">
        <v>50</v>
      </c>
      <c r="F627">
        <v>4.49</v>
      </c>
      <c r="G627">
        <v>93</v>
      </c>
    </row>
    <row r="628" spans="1:7" x14ac:dyDescent="0.2">
      <c r="A628" t="s">
        <v>22</v>
      </c>
      <c r="B628" t="s">
        <v>3</v>
      </c>
      <c r="C628" t="str">
        <f t="shared" si="11"/>
        <v>SAL</v>
      </c>
      <c r="D628">
        <v>1</v>
      </c>
      <c r="E628">
        <v>50</v>
      </c>
      <c r="F628">
        <v>4.8600000000000003</v>
      </c>
      <c r="G628">
        <v>94</v>
      </c>
    </row>
    <row r="629" spans="1:7" x14ac:dyDescent="0.2">
      <c r="A629" t="s">
        <v>22</v>
      </c>
      <c r="B629" t="s">
        <v>3</v>
      </c>
      <c r="C629" t="str">
        <f t="shared" si="11"/>
        <v>SAL</v>
      </c>
      <c r="D629">
        <v>2</v>
      </c>
      <c r="E629">
        <v>50</v>
      </c>
      <c r="F629">
        <v>5.19</v>
      </c>
      <c r="G629">
        <v>95</v>
      </c>
    </row>
    <row r="630" spans="1:7" x14ac:dyDescent="0.2">
      <c r="A630" t="s">
        <v>22</v>
      </c>
      <c r="B630" t="s">
        <v>3</v>
      </c>
      <c r="C630" t="str">
        <f t="shared" si="11"/>
        <v>SAL</v>
      </c>
      <c r="D630">
        <v>2</v>
      </c>
      <c r="E630">
        <v>50</v>
      </c>
      <c r="F630">
        <v>4.6399999999999997</v>
      </c>
      <c r="G630">
        <v>92</v>
      </c>
    </row>
    <row r="631" spans="1:7" x14ac:dyDescent="0.2">
      <c r="A631" t="s">
        <v>22</v>
      </c>
      <c r="B631" t="s">
        <v>3</v>
      </c>
      <c r="C631" t="str">
        <f t="shared" si="11"/>
        <v>SAL</v>
      </c>
      <c r="D631">
        <v>2</v>
      </c>
      <c r="E631">
        <v>50</v>
      </c>
      <c r="F631">
        <v>5.0599999999999996</v>
      </c>
      <c r="G631">
        <v>95</v>
      </c>
    </row>
    <row r="632" spans="1:7" x14ac:dyDescent="0.2">
      <c r="A632" t="s">
        <v>22</v>
      </c>
      <c r="B632" t="s">
        <v>3</v>
      </c>
      <c r="C632" t="str">
        <f t="shared" si="11"/>
        <v>SAL</v>
      </c>
      <c r="D632">
        <v>2</v>
      </c>
      <c r="E632">
        <v>51</v>
      </c>
      <c r="F632">
        <v>5.2</v>
      </c>
      <c r="G632">
        <v>92</v>
      </c>
    </row>
    <row r="633" spans="1:7" x14ac:dyDescent="0.2">
      <c r="A633" t="s">
        <v>22</v>
      </c>
      <c r="B633" t="s">
        <v>3</v>
      </c>
      <c r="C633" t="str">
        <f t="shared" si="11"/>
        <v>SAL</v>
      </c>
      <c r="D633">
        <v>1</v>
      </c>
      <c r="E633">
        <v>53</v>
      </c>
      <c r="F633">
        <v>6.52</v>
      </c>
      <c r="G633">
        <v>96</v>
      </c>
    </row>
    <row r="634" spans="1:7" x14ac:dyDescent="0.2">
      <c r="A634" t="s">
        <v>22</v>
      </c>
      <c r="B634" t="s">
        <v>3</v>
      </c>
      <c r="C634" t="str">
        <f t="shared" si="11"/>
        <v>SAL</v>
      </c>
      <c r="D634">
        <v>2</v>
      </c>
      <c r="E634">
        <v>53</v>
      </c>
      <c r="F634">
        <v>6.61</v>
      </c>
      <c r="G634">
        <v>93</v>
      </c>
    </row>
    <row r="635" spans="1:7" x14ac:dyDescent="0.2">
      <c r="A635" t="s">
        <v>22</v>
      </c>
      <c r="B635" t="s">
        <v>3</v>
      </c>
      <c r="C635" t="str">
        <f t="shared" si="11"/>
        <v>SAL</v>
      </c>
      <c r="D635">
        <v>2</v>
      </c>
      <c r="E635">
        <v>54</v>
      </c>
      <c r="F635">
        <v>7.01</v>
      </c>
      <c r="G635">
        <v>103</v>
      </c>
    </row>
    <row r="636" spans="1:7" x14ac:dyDescent="0.2">
      <c r="A636" t="s">
        <v>22</v>
      </c>
      <c r="B636" t="s">
        <v>3</v>
      </c>
      <c r="C636" t="str">
        <f t="shared" si="11"/>
        <v>SAL</v>
      </c>
      <c r="D636">
        <v>1</v>
      </c>
      <c r="E636">
        <v>55</v>
      </c>
      <c r="F636">
        <v>6.59</v>
      </c>
      <c r="G636">
        <v>101</v>
      </c>
    </row>
    <row r="637" spans="1:7" x14ac:dyDescent="0.2">
      <c r="A637" t="s">
        <v>22</v>
      </c>
      <c r="B637" t="s">
        <v>3</v>
      </c>
      <c r="C637" t="str">
        <f t="shared" si="11"/>
        <v>SAL</v>
      </c>
      <c r="D637">
        <v>2</v>
      </c>
      <c r="E637">
        <v>55</v>
      </c>
      <c r="F637">
        <v>8.7200000000000006</v>
      </c>
      <c r="G637">
        <v>111</v>
      </c>
    </row>
    <row r="638" spans="1:7" x14ac:dyDescent="0.2">
      <c r="A638" t="s">
        <v>22</v>
      </c>
      <c r="B638" t="s">
        <v>3</v>
      </c>
      <c r="C638" t="str">
        <f t="shared" si="11"/>
        <v>SAL</v>
      </c>
      <c r="D638">
        <v>2</v>
      </c>
      <c r="E638">
        <v>55</v>
      </c>
      <c r="F638">
        <v>6.45</v>
      </c>
      <c r="G638">
        <v>104</v>
      </c>
    </row>
    <row r="639" spans="1:7" x14ac:dyDescent="0.2">
      <c r="A639" t="s">
        <v>22</v>
      </c>
      <c r="B639" t="s">
        <v>3</v>
      </c>
      <c r="C639" t="str">
        <f t="shared" si="11"/>
        <v>SAL</v>
      </c>
      <c r="D639">
        <v>3</v>
      </c>
      <c r="E639">
        <v>55</v>
      </c>
      <c r="F639">
        <v>5.71</v>
      </c>
      <c r="G639">
        <v>98</v>
      </c>
    </row>
    <row r="640" spans="1:7" x14ac:dyDescent="0.2">
      <c r="A640" t="s">
        <v>22</v>
      </c>
      <c r="B640" t="s">
        <v>3</v>
      </c>
      <c r="C640" t="str">
        <f t="shared" si="11"/>
        <v>SAL</v>
      </c>
      <c r="D640">
        <v>1</v>
      </c>
      <c r="E640">
        <v>56</v>
      </c>
      <c r="F640">
        <v>6.82</v>
      </c>
      <c r="G640">
        <v>106</v>
      </c>
    </row>
    <row r="641" spans="1:7" x14ac:dyDescent="0.2">
      <c r="A641" t="s">
        <v>22</v>
      </c>
      <c r="B641" t="s">
        <v>3</v>
      </c>
      <c r="C641" t="str">
        <f t="shared" si="11"/>
        <v>SAL</v>
      </c>
      <c r="D641">
        <v>1</v>
      </c>
      <c r="E641">
        <v>57</v>
      </c>
      <c r="F641">
        <v>8.81</v>
      </c>
      <c r="G641">
        <v>106</v>
      </c>
    </row>
    <row r="642" spans="1:7" x14ac:dyDescent="0.2">
      <c r="A642" t="s">
        <v>22</v>
      </c>
      <c r="B642" t="s">
        <v>3</v>
      </c>
      <c r="C642" t="str">
        <f t="shared" ref="C642:C705" si="12">IF(B642="yoy","CT",IF(B642="ct","CT",IF(B642="sc","SC","SAL")))</f>
        <v>SAL</v>
      </c>
      <c r="D642">
        <v>1</v>
      </c>
      <c r="E642">
        <v>57</v>
      </c>
      <c r="F642">
        <v>6.71</v>
      </c>
      <c r="G642">
        <v>99</v>
      </c>
    </row>
    <row r="643" spans="1:7" x14ac:dyDescent="0.2">
      <c r="A643" t="s">
        <v>22</v>
      </c>
      <c r="B643" t="s">
        <v>3</v>
      </c>
      <c r="C643" t="str">
        <f t="shared" si="12"/>
        <v>SAL</v>
      </c>
      <c r="D643">
        <v>1</v>
      </c>
      <c r="E643">
        <v>58</v>
      </c>
      <c r="F643">
        <v>6.65</v>
      </c>
      <c r="G643">
        <v>106</v>
      </c>
    </row>
    <row r="644" spans="1:7" x14ac:dyDescent="0.2">
      <c r="A644" t="s">
        <v>22</v>
      </c>
      <c r="B644" t="s">
        <v>3</v>
      </c>
      <c r="C644" t="str">
        <f t="shared" si="12"/>
        <v>SAL</v>
      </c>
      <c r="D644">
        <v>2</v>
      </c>
      <c r="E644">
        <v>58</v>
      </c>
      <c r="F644">
        <v>9.15</v>
      </c>
      <c r="G644">
        <v>110</v>
      </c>
    </row>
    <row r="645" spans="1:7" x14ac:dyDescent="0.2">
      <c r="A645" t="s">
        <v>22</v>
      </c>
      <c r="B645" t="s">
        <v>3</v>
      </c>
      <c r="C645" t="str">
        <f t="shared" si="12"/>
        <v>SAL</v>
      </c>
      <c r="D645">
        <v>2</v>
      </c>
      <c r="E645">
        <v>58</v>
      </c>
      <c r="F645">
        <v>7.51</v>
      </c>
      <c r="G645">
        <v>107</v>
      </c>
    </row>
    <row r="646" spans="1:7" x14ac:dyDescent="0.2">
      <c r="A646" t="s">
        <v>22</v>
      </c>
      <c r="B646" t="s">
        <v>3</v>
      </c>
      <c r="C646" t="str">
        <f t="shared" si="12"/>
        <v>SAL</v>
      </c>
      <c r="D646">
        <v>3</v>
      </c>
      <c r="E646">
        <v>58</v>
      </c>
      <c r="F646">
        <v>7.22</v>
      </c>
      <c r="G646">
        <v>105</v>
      </c>
    </row>
    <row r="647" spans="1:7" x14ac:dyDescent="0.2">
      <c r="A647" t="s">
        <v>22</v>
      </c>
      <c r="B647" t="s">
        <v>3</v>
      </c>
      <c r="C647" t="str">
        <f t="shared" si="12"/>
        <v>SAL</v>
      </c>
      <c r="D647">
        <v>1</v>
      </c>
      <c r="E647">
        <v>59</v>
      </c>
      <c r="F647">
        <v>7.23</v>
      </c>
      <c r="G647">
        <v>90</v>
      </c>
    </row>
    <row r="648" spans="1:7" x14ac:dyDescent="0.2">
      <c r="A648" t="s">
        <v>22</v>
      </c>
      <c r="B648" t="s">
        <v>3</v>
      </c>
      <c r="C648" t="str">
        <f t="shared" si="12"/>
        <v>SAL</v>
      </c>
      <c r="D648">
        <v>3</v>
      </c>
      <c r="E648">
        <v>59</v>
      </c>
      <c r="F648">
        <v>6.43</v>
      </c>
      <c r="G648">
        <v>105</v>
      </c>
    </row>
    <row r="649" spans="1:7" x14ac:dyDescent="0.2">
      <c r="A649" t="s">
        <v>22</v>
      </c>
      <c r="B649" t="s">
        <v>3</v>
      </c>
      <c r="C649" t="str">
        <f t="shared" si="12"/>
        <v>SAL</v>
      </c>
      <c r="D649">
        <v>3</v>
      </c>
      <c r="E649">
        <v>59</v>
      </c>
      <c r="F649">
        <v>6.73</v>
      </c>
      <c r="G649">
        <v>105</v>
      </c>
    </row>
    <row r="650" spans="1:7" x14ac:dyDescent="0.2">
      <c r="A650" t="s">
        <v>22</v>
      </c>
      <c r="B650" t="s">
        <v>3</v>
      </c>
      <c r="C650" t="str">
        <f t="shared" si="12"/>
        <v>SAL</v>
      </c>
      <c r="D650">
        <v>1</v>
      </c>
      <c r="E650">
        <v>60</v>
      </c>
      <c r="F650">
        <v>8.2200000000000006</v>
      </c>
      <c r="G650">
        <v>108</v>
      </c>
    </row>
    <row r="651" spans="1:7" x14ac:dyDescent="0.2">
      <c r="A651" t="s">
        <v>22</v>
      </c>
      <c r="B651" t="s">
        <v>3</v>
      </c>
      <c r="C651" t="str">
        <f t="shared" si="12"/>
        <v>SAL</v>
      </c>
      <c r="D651">
        <v>1</v>
      </c>
      <c r="E651">
        <v>60</v>
      </c>
      <c r="F651">
        <v>7.92</v>
      </c>
      <c r="G651">
        <v>107</v>
      </c>
    </row>
    <row r="652" spans="1:7" x14ac:dyDescent="0.2">
      <c r="A652" t="s">
        <v>22</v>
      </c>
      <c r="B652" t="s">
        <v>3</v>
      </c>
      <c r="C652" t="str">
        <f t="shared" si="12"/>
        <v>SAL</v>
      </c>
      <c r="D652">
        <v>1</v>
      </c>
      <c r="E652">
        <v>60</v>
      </c>
      <c r="F652">
        <v>10.63</v>
      </c>
      <c r="G652">
        <v>122</v>
      </c>
    </row>
    <row r="653" spans="1:7" x14ac:dyDescent="0.2">
      <c r="A653" t="s">
        <v>22</v>
      </c>
      <c r="B653" t="s">
        <v>3</v>
      </c>
      <c r="C653" t="str">
        <f t="shared" si="12"/>
        <v>SAL</v>
      </c>
      <c r="D653">
        <v>3</v>
      </c>
      <c r="E653">
        <v>60</v>
      </c>
      <c r="F653">
        <v>7.27</v>
      </c>
      <c r="G653">
        <v>107</v>
      </c>
    </row>
    <row r="654" spans="1:7" x14ac:dyDescent="0.2">
      <c r="A654" t="s">
        <v>22</v>
      </c>
      <c r="B654" t="s">
        <v>3</v>
      </c>
      <c r="C654" t="str">
        <f t="shared" si="12"/>
        <v>SAL</v>
      </c>
      <c r="D654">
        <v>1</v>
      </c>
      <c r="E654">
        <v>61</v>
      </c>
      <c r="F654">
        <v>11.99</v>
      </c>
      <c r="G654">
        <v>114</v>
      </c>
    </row>
    <row r="655" spans="1:7" x14ac:dyDescent="0.2">
      <c r="A655" t="s">
        <v>22</v>
      </c>
      <c r="B655" t="s">
        <v>3</v>
      </c>
      <c r="C655" t="str">
        <f t="shared" si="12"/>
        <v>SAL</v>
      </c>
      <c r="D655">
        <v>1</v>
      </c>
      <c r="E655">
        <v>62</v>
      </c>
      <c r="F655">
        <v>8.84</v>
      </c>
      <c r="G655">
        <v>113</v>
      </c>
    </row>
    <row r="656" spans="1:7" x14ac:dyDescent="0.2">
      <c r="A656" t="s">
        <v>22</v>
      </c>
      <c r="B656" t="s">
        <v>25</v>
      </c>
      <c r="C656" t="str">
        <f t="shared" si="12"/>
        <v>SAL</v>
      </c>
      <c r="D656">
        <v>1</v>
      </c>
      <c r="E656">
        <v>62</v>
      </c>
      <c r="F656">
        <v>3.18</v>
      </c>
      <c r="G656">
        <v>124</v>
      </c>
    </row>
    <row r="657" spans="1:7" x14ac:dyDescent="0.2">
      <c r="A657" t="s">
        <v>22</v>
      </c>
      <c r="B657" t="s">
        <v>3</v>
      </c>
      <c r="C657" t="str">
        <f t="shared" si="12"/>
        <v>SAL</v>
      </c>
      <c r="D657">
        <v>1</v>
      </c>
      <c r="E657">
        <v>62</v>
      </c>
      <c r="F657">
        <v>10.5</v>
      </c>
      <c r="G657">
        <v>118</v>
      </c>
    </row>
    <row r="658" spans="1:7" x14ac:dyDescent="0.2">
      <c r="A658" t="s">
        <v>22</v>
      </c>
      <c r="B658" t="s">
        <v>3</v>
      </c>
      <c r="C658" t="str">
        <f t="shared" si="12"/>
        <v>SAL</v>
      </c>
      <c r="D658">
        <v>3</v>
      </c>
      <c r="E658">
        <v>62</v>
      </c>
      <c r="F658">
        <v>7.79</v>
      </c>
      <c r="G658">
        <v>103</v>
      </c>
    </row>
    <row r="659" spans="1:7" x14ac:dyDescent="0.2">
      <c r="A659" t="s">
        <v>22</v>
      </c>
      <c r="B659" t="s">
        <v>3</v>
      </c>
      <c r="C659" t="str">
        <f t="shared" si="12"/>
        <v>SAL</v>
      </c>
      <c r="D659">
        <v>2</v>
      </c>
      <c r="E659">
        <v>63</v>
      </c>
      <c r="F659">
        <v>11.09</v>
      </c>
      <c r="G659">
        <v>119</v>
      </c>
    </row>
    <row r="660" spans="1:7" x14ac:dyDescent="0.2">
      <c r="A660" t="s">
        <v>22</v>
      </c>
      <c r="B660" t="s">
        <v>3</v>
      </c>
      <c r="C660" t="str">
        <f t="shared" si="12"/>
        <v>SAL</v>
      </c>
      <c r="D660">
        <v>2</v>
      </c>
      <c r="E660">
        <v>64</v>
      </c>
      <c r="F660">
        <v>10.57</v>
      </c>
      <c r="G660">
        <v>113</v>
      </c>
    </row>
    <row r="661" spans="1:7" x14ac:dyDescent="0.2">
      <c r="A661" t="s">
        <v>22</v>
      </c>
      <c r="B661" t="s">
        <v>3</v>
      </c>
      <c r="C661" t="str">
        <f t="shared" si="12"/>
        <v>SAL</v>
      </c>
      <c r="D661">
        <v>1</v>
      </c>
      <c r="E661">
        <v>65</v>
      </c>
      <c r="F661">
        <v>12.85</v>
      </c>
      <c r="G661">
        <v>119</v>
      </c>
    </row>
    <row r="662" spans="1:7" x14ac:dyDescent="0.2">
      <c r="A662" t="s">
        <v>22</v>
      </c>
      <c r="B662" t="s">
        <v>3</v>
      </c>
      <c r="C662" t="str">
        <f t="shared" si="12"/>
        <v>SAL</v>
      </c>
      <c r="D662">
        <v>1</v>
      </c>
      <c r="E662">
        <v>65</v>
      </c>
      <c r="F662">
        <v>10.95</v>
      </c>
      <c r="G662">
        <v>118</v>
      </c>
    </row>
    <row r="663" spans="1:7" x14ac:dyDescent="0.2">
      <c r="A663" t="s">
        <v>22</v>
      </c>
      <c r="B663" t="s">
        <v>3</v>
      </c>
      <c r="C663" t="str">
        <f t="shared" si="12"/>
        <v>SAL</v>
      </c>
      <c r="D663">
        <v>2</v>
      </c>
      <c r="E663">
        <v>65</v>
      </c>
      <c r="F663">
        <v>11.98</v>
      </c>
      <c r="G663">
        <v>117</v>
      </c>
    </row>
    <row r="664" spans="1:7" x14ac:dyDescent="0.2">
      <c r="A664" t="s">
        <v>22</v>
      </c>
      <c r="B664" t="s">
        <v>3</v>
      </c>
      <c r="C664" t="str">
        <f t="shared" si="12"/>
        <v>SAL</v>
      </c>
      <c r="D664">
        <v>2</v>
      </c>
      <c r="E664">
        <v>65</v>
      </c>
      <c r="F664">
        <v>10.32</v>
      </c>
      <c r="G664">
        <v>121</v>
      </c>
    </row>
    <row r="665" spans="1:7" x14ac:dyDescent="0.2">
      <c r="A665" t="s">
        <v>22</v>
      </c>
      <c r="B665" t="s">
        <v>3</v>
      </c>
      <c r="C665" t="str">
        <f t="shared" si="12"/>
        <v>SAL</v>
      </c>
      <c r="D665">
        <v>2</v>
      </c>
      <c r="E665">
        <v>67</v>
      </c>
      <c r="F665">
        <v>11.58</v>
      </c>
      <c r="G665">
        <v>123</v>
      </c>
    </row>
    <row r="666" spans="1:7" x14ac:dyDescent="0.2">
      <c r="A666" t="s">
        <v>22</v>
      </c>
      <c r="B666" t="s">
        <v>3</v>
      </c>
      <c r="C666" t="str">
        <f t="shared" si="12"/>
        <v>SAL</v>
      </c>
      <c r="D666">
        <v>3</v>
      </c>
      <c r="E666">
        <v>68</v>
      </c>
      <c r="F666">
        <v>11.71</v>
      </c>
      <c r="G666">
        <v>118</v>
      </c>
    </row>
    <row r="667" spans="1:7" x14ac:dyDescent="0.2">
      <c r="A667" t="s">
        <v>22</v>
      </c>
      <c r="B667" t="s">
        <v>3</v>
      </c>
      <c r="C667" t="str">
        <f t="shared" si="12"/>
        <v>SAL</v>
      </c>
      <c r="D667">
        <v>2</v>
      </c>
      <c r="E667">
        <v>69</v>
      </c>
      <c r="F667">
        <v>12.03</v>
      </c>
      <c r="G667">
        <v>120</v>
      </c>
    </row>
    <row r="668" spans="1:7" x14ac:dyDescent="0.2">
      <c r="A668" t="s">
        <v>22</v>
      </c>
      <c r="B668" t="s">
        <v>3</v>
      </c>
      <c r="C668" t="str">
        <f t="shared" si="12"/>
        <v>SAL</v>
      </c>
      <c r="D668">
        <v>3</v>
      </c>
      <c r="E668">
        <v>69</v>
      </c>
      <c r="F668">
        <v>9.0500000000000007</v>
      </c>
      <c r="G668">
        <v>107</v>
      </c>
    </row>
    <row r="669" spans="1:7" x14ac:dyDescent="0.2">
      <c r="A669" t="s">
        <v>22</v>
      </c>
      <c r="B669" t="s">
        <v>3</v>
      </c>
      <c r="C669" t="str">
        <f t="shared" si="12"/>
        <v>SAL</v>
      </c>
      <c r="D669">
        <v>1</v>
      </c>
      <c r="E669">
        <v>70</v>
      </c>
      <c r="F669">
        <v>12.21</v>
      </c>
      <c r="G669">
        <v>128</v>
      </c>
    </row>
    <row r="670" spans="1:7" x14ac:dyDescent="0.2">
      <c r="A670" t="s">
        <v>22</v>
      </c>
      <c r="B670" t="s">
        <v>3</v>
      </c>
      <c r="C670" t="str">
        <f t="shared" si="12"/>
        <v>SAL</v>
      </c>
      <c r="D670">
        <v>2</v>
      </c>
      <c r="E670">
        <v>70</v>
      </c>
      <c r="F670">
        <v>13.69</v>
      </c>
      <c r="G670">
        <v>128</v>
      </c>
    </row>
    <row r="671" spans="1:7" x14ac:dyDescent="0.2">
      <c r="A671" t="s">
        <v>22</v>
      </c>
      <c r="B671" t="s">
        <v>3</v>
      </c>
      <c r="C671" t="str">
        <f t="shared" si="12"/>
        <v>SAL</v>
      </c>
      <c r="D671">
        <v>3</v>
      </c>
      <c r="E671">
        <v>79</v>
      </c>
      <c r="F671">
        <v>13.46</v>
      </c>
      <c r="G671">
        <v>132</v>
      </c>
    </row>
    <row r="672" spans="1:7" x14ac:dyDescent="0.2">
      <c r="A672" t="s">
        <v>22</v>
      </c>
      <c r="B672" t="s">
        <v>3</v>
      </c>
      <c r="C672" t="str">
        <f t="shared" si="12"/>
        <v>SAL</v>
      </c>
      <c r="D672">
        <v>3</v>
      </c>
      <c r="E672">
        <v>79</v>
      </c>
      <c r="F672">
        <v>12.75</v>
      </c>
      <c r="G672">
        <v>121</v>
      </c>
    </row>
    <row r="673" spans="1:7" x14ac:dyDescent="0.2">
      <c r="A673" t="s">
        <v>22</v>
      </c>
      <c r="B673" t="s">
        <v>3</v>
      </c>
      <c r="C673" t="str">
        <f t="shared" si="12"/>
        <v>SAL</v>
      </c>
      <c r="D673">
        <v>3</v>
      </c>
      <c r="E673">
        <v>79</v>
      </c>
      <c r="F673">
        <v>13.22</v>
      </c>
      <c r="G673">
        <v>132</v>
      </c>
    </row>
    <row r="674" spans="1:7" x14ac:dyDescent="0.2">
      <c r="A674" t="s">
        <v>22</v>
      </c>
      <c r="B674" t="s">
        <v>3</v>
      </c>
      <c r="C674" t="str">
        <f t="shared" si="12"/>
        <v>SAL</v>
      </c>
      <c r="D674">
        <v>3</v>
      </c>
      <c r="E674">
        <v>79</v>
      </c>
      <c r="F674">
        <v>11.93</v>
      </c>
      <c r="G674">
        <v>129</v>
      </c>
    </row>
    <row r="675" spans="1:7" x14ac:dyDescent="0.2">
      <c r="A675" t="s">
        <v>22</v>
      </c>
      <c r="B675" t="s">
        <v>3</v>
      </c>
      <c r="C675" t="str">
        <f t="shared" si="12"/>
        <v>SAL</v>
      </c>
      <c r="D675">
        <v>3</v>
      </c>
      <c r="E675">
        <v>81</v>
      </c>
      <c r="F675">
        <v>14.9</v>
      </c>
      <c r="G675">
        <v>130</v>
      </c>
    </row>
    <row r="676" spans="1:7" x14ac:dyDescent="0.2">
      <c r="A676" t="s">
        <v>22</v>
      </c>
      <c r="B676" t="s">
        <v>3</v>
      </c>
      <c r="C676" t="str">
        <f t="shared" si="12"/>
        <v>SAL</v>
      </c>
      <c r="D676">
        <v>2</v>
      </c>
      <c r="E676">
        <v>94</v>
      </c>
      <c r="F676">
        <v>37.76</v>
      </c>
      <c r="G676">
        <v>173</v>
      </c>
    </row>
    <row r="677" spans="1:7" x14ac:dyDescent="0.2">
      <c r="A677" t="s">
        <v>22</v>
      </c>
      <c r="B677" t="s">
        <v>3</v>
      </c>
      <c r="C677" t="str">
        <f t="shared" si="12"/>
        <v>SAL</v>
      </c>
      <c r="D677">
        <v>1</v>
      </c>
      <c r="E677">
        <v>150</v>
      </c>
      <c r="F677">
        <v>93.69</v>
      </c>
      <c r="G677">
        <v>230</v>
      </c>
    </row>
    <row r="678" spans="1:7" x14ac:dyDescent="0.2">
      <c r="A678" t="s">
        <v>22</v>
      </c>
      <c r="B678" t="s">
        <v>1</v>
      </c>
      <c r="C678" t="str">
        <f t="shared" si="12"/>
        <v>SC</v>
      </c>
      <c r="D678">
        <v>2</v>
      </c>
      <c r="E678">
        <v>42</v>
      </c>
      <c r="F678">
        <v>1</v>
      </c>
    </row>
    <row r="679" spans="1:7" x14ac:dyDescent="0.2">
      <c r="A679" t="s">
        <v>22</v>
      </c>
      <c r="B679" t="s">
        <v>1</v>
      </c>
      <c r="C679" t="str">
        <f t="shared" si="12"/>
        <v>SC</v>
      </c>
      <c r="D679">
        <v>2</v>
      </c>
      <c r="E679">
        <v>45</v>
      </c>
      <c r="F679">
        <v>1.23</v>
      </c>
    </row>
    <row r="680" spans="1:7" x14ac:dyDescent="0.2">
      <c r="A680" t="s">
        <v>22</v>
      </c>
      <c r="B680" t="s">
        <v>1</v>
      </c>
      <c r="C680" t="str">
        <f t="shared" si="12"/>
        <v>SC</v>
      </c>
      <c r="D680">
        <v>3</v>
      </c>
      <c r="E680">
        <v>47</v>
      </c>
      <c r="F680">
        <v>1.07</v>
      </c>
    </row>
    <row r="681" spans="1:7" x14ac:dyDescent="0.2">
      <c r="A681" t="s">
        <v>22</v>
      </c>
      <c r="B681" t="s">
        <v>1</v>
      </c>
      <c r="C681" t="str">
        <f t="shared" si="12"/>
        <v>SC</v>
      </c>
      <c r="D681">
        <v>1</v>
      </c>
      <c r="E681">
        <v>48</v>
      </c>
      <c r="F681">
        <v>1.3</v>
      </c>
    </row>
    <row r="682" spans="1:7" x14ac:dyDescent="0.2">
      <c r="A682" t="s">
        <v>22</v>
      </c>
      <c r="B682" t="s">
        <v>1</v>
      </c>
      <c r="C682" t="str">
        <f t="shared" si="12"/>
        <v>SC</v>
      </c>
      <c r="D682">
        <v>2</v>
      </c>
      <c r="E682">
        <v>48</v>
      </c>
      <c r="F682">
        <v>0.81</v>
      </c>
    </row>
    <row r="683" spans="1:7" x14ac:dyDescent="0.2">
      <c r="A683" t="s">
        <v>22</v>
      </c>
      <c r="B683" t="s">
        <v>1</v>
      </c>
      <c r="C683" t="str">
        <f t="shared" si="12"/>
        <v>SC</v>
      </c>
      <c r="D683">
        <v>2</v>
      </c>
      <c r="E683">
        <v>48</v>
      </c>
      <c r="F683">
        <v>0.92</v>
      </c>
    </row>
    <row r="684" spans="1:7" x14ac:dyDescent="0.2">
      <c r="A684" t="s">
        <v>22</v>
      </c>
      <c r="B684" t="s">
        <v>1</v>
      </c>
      <c r="C684" t="str">
        <f t="shared" si="12"/>
        <v>SC</v>
      </c>
      <c r="D684">
        <v>2</v>
      </c>
      <c r="E684">
        <v>49</v>
      </c>
      <c r="F684">
        <v>1.05</v>
      </c>
    </row>
    <row r="685" spans="1:7" x14ac:dyDescent="0.2">
      <c r="A685" t="s">
        <v>22</v>
      </c>
      <c r="B685" t="s">
        <v>1</v>
      </c>
      <c r="C685" t="str">
        <f t="shared" si="12"/>
        <v>SC</v>
      </c>
      <c r="D685">
        <v>3</v>
      </c>
      <c r="E685">
        <v>49</v>
      </c>
      <c r="F685">
        <v>1.3</v>
      </c>
    </row>
    <row r="686" spans="1:7" x14ac:dyDescent="0.2">
      <c r="A686" t="s">
        <v>22</v>
      </c>
      <c r="B686" t="s">
        <v>1</v>
      </c>
      <c r="C686" t="str">
        <f t="shared" si="12"/>
        <v>SC</v>
      </c>
      <c r="D686">
        <v>3</v>
      </c>
      <c r="E686">
        <v>49</v>
      </c>
      <c r="F686">
        <v>1.51</v>
      </c>
    </row>
    <row r="687" spans="1:7" x14ac:dyDescent="0.2">
      <c r="A687" t="s">
        <v>22</v>
      </c>
      <c r="B687" t="s">
        <v>1</v>
      </c>
      <c r="C687" t="str">
        <f t="shared" si="12"/>
        <v>SC</v>
      </c>
      <c r="D687">
        <v>3</v>
      </c>
      <c r="E687">
        <v>49</v>
      </c>
      <c r="F687">
        <v>2.16</v>
      </c>
    </row>
    <row r="688" spans="1:7" x14ac:dyDescent="0.2">
      <c r="A688" t="s">
        <v>22</v>
      </c>
      <c r="B688" t="s">
        <v>1</v>
      </c>
      <c r="C688" t="str">
        <f t="shared" si="12"/>
        <v>SC</v>
      </c>
      <c r="D688">
        <v>1</v>
      </c>
      <c r="E688">
        <v>50</v>
      </c>
      <c r="F688">
        <v>2.1</v>
      </c>
    </row>
    <row r="689" spans="1:6" x14ac:dyDescent="0.2">
      <c r="A689" t="s">
        <v>22</v>
      </c>
      <c r="B689" t="s">
        <v>1</v>
      </c>
      <c r="C689" t="str">
        <f t="shared" si="12"/>
        <v>SC</v>
      </c>
      <c r="D689">
        <v>1</v>
      </c>
      <c r="E689">
        <v>50</v>
      </c>
      <c r="F689">
        <v>1.44</v>
      </c>
    </row>
    <row r="690" spans="1:6" x14ac:dyDescent="0.2">
      <c r="A690" t="s">
        <v>22</v>
      </c>
      <c r="B690" t="s">
        <v>1</v>
      </c>
      <c r="C690" t="str">
        <f t="shared" si="12"/>
        <v>SC</v>
      </c>
      <c r="D690">
        <v>1</v>
      </c>
      <c r="E690">
        <v>50</v>
      </c>
      <c r="F690">
        <v>1.32</v>
      </c>
    </row>
    <row r="691" spans="1:6" x14ac:dyDescent="0.2">
      <c r="A691" t="s">
        <v>22</v>
      </c>
      <c r="B691" t="s">
        <v>1</v>
      </c>
      <c r="C691" t="str">
        <f t="shared" si="12"/>
        <v>SC</v>
      </c>
      <c r="D691">
        <v>1</v>
      </c>
      <c r="E691">
        <v>50</v>
      </c>
      <c r="F691">
        <v>1.28</v>
      </c>
    </row>
    <row r="692" spans="1:6" x14ac:dyDescent="0.2">
      <c r="A692" t="s">
        <v>22</v>
      </c>
      <c r="B692" t="s">
        <v>1</v>
      </c>
      <c r="C692" t="str">
        <f t="shared" si="12"/>
        <v>SC</v>
      </c>
      <c r="D692">
        <v>2</v>
      </c>
      <c r="E692">
        <v>50</v>
      </c>
      <c r="F692">
        <v>1.39</v>
      </c>
    </row>
    <row r="693" spans="1:6" x14ac:dyDescent="0.2">
      <c r="A693" t="s">
        <v>22</v>
      </c>
      <c r="B693" t="s">
        <v>1</v>
      </c>
      <c r="C693" t="str">
        <f t="shared" si="12"/>
        <v>SC</v>
      </c>
      <c r="D693">
        <v>1</v>
      </c>
      <c r="E693">
        <v>51</v>
      </c>
      <c r="F693">
        <v>1.1599999999999999</v>
      </c>
    </row>
    <row r="694" spans="1:6" x14ac:dyDescent="0.2">
      <c r="A694" t="s">
        <v>22</v>
      </c>
      <c r="B694" t="s">
        <v>1</v>
      </c>
      <c r="C694" t="str">
        <f t="shared" si="12"/>
        <v>SC</v>
      </c>
      <c r="D694">
        <v>1</v>
      </c>
      <c r="E694">
        <v>51</v>
      </c>
      <c r="F694">
        <v>1.6</v>
      </c>
    </row>
    <row r="695" spans="1:6" x14ac:dyDescent="0.2">
      <c r="A695" t="s">
        <v>22</v>
      </c>
      <c r="B695" t="s">
        <v>1</v>
      </c>
      <c r="C695" t="str">
        <f t="shared" si="12"/>
        <v>SC</v>
      </c>
      <c r="D695">
        <v>3</v>
      </c>
      <c r="E695">
        <v>51</v>
      </c>
      <c r="F695">
        <v>1.34</v>
      </c>
    </row>
    <row r="696" spans="1:6" x14ac:dyDescent="0.2">
      <c r="A696" t="s">
        <v>22</v>
      </c>
      <c r="B696" t="s">
        <v>1</v>
      </c>
      <c r="C696" t="str">
        <f t="shared" si="12"/>
        <v>SC</v>
      </c>
      <c r="D696">
        <v>1</v>
      </c>
      <c r="E696">
        <v>52</v>
      </c>
      <c r="F696">
        <v>1.51</v>
      </c>
    </row>
    <row r="697" spans="1:6" x14ac:dyDescent="0.2">
      <c r="A697" t="s">
        <v>22</v>
      </c>
      <c r="B697" t="s">
        <v>1</v>
      </c>
      <c r="C697" t="str">
        <f t="shared" si="12"/>
        <v>SC</v>
      </c>
      <c r="D697">
        <v>1</v>
      </c>
      <c r="E697">
        <v>52</v>
      </c>
      <c r="F697">
        <v>1.32</v>
      </c>
    </row>
    <row r="698" spans="1:6" x14ac:dyDescent="0.2">
      <c r="A698" t="s">
        <v>22</v>
      </c>
      <c r="B698" t="s">
        <v>1</v>
      </c>
      <c r="C698" t="str">
        <f t="shared" si="12"/>
        <v>SC</v>
      </c>
      <c r="D698">
        <v>1</v>
      </c>
      <c r="E698">
        <v>52</v>
      </c>
      <c r="F698">
        <v>1.37</v>
      </c>
    </row>
    <row r="699" spans="1:6" x14ac:dyDescent="0.2">
      <c r="A699" t="s">
        <v>22</v>
      </c>
      <c r="B699" t="s">
        <v>1</v>
      </c>
      <c r="C699" t="str">
        <f t="shared" si="12"/>
        <v>SC</v>
      </c>
      <c r="D699">
        <v>3</v>
      </c>
      <c r="E699">
        <v>52</v>
      </c>
      <c r="F699">
        <v>1.37</v>
      </c>
    </row>
    <row r="700" spans="1:6" x14ac:dyDescent="0.2">
      <c r="A700" t="s">
        <v>22</v>
      </c>
      <c r="B700" t="s">
        <v>1</v>
      </c>
      <c r="C700" t="str">
        <f t="shared" si="12"/>
        <v>SC</v>
      </c>
      <c r="D700">
        <v>3</v>
      </c>
      <c r="E700">
        <v>52</v>
      </c>
      <c r="F700">
        <v>1.43</v>
      </c>
    </row>
    <row r="701" spans="1:6" x14ac:dyDescent="0.2">
      <c r="A701" t="s">
        <v>22</v>
      </c>
      <c r="B701" t="s">
        <v>1</v>
      </c>
      <c r="C701" t="str">
        <f t="shared" si="12"/>
        <v>SC</v>
      </c>
      <c r="D701">
        <v>1</v>
      </c>
      <c r="E701">
        <v>53</v>
      </c>
      <c r="F701">
        <v>1.59</v>
      </c>
    </row>
    <row r="702" spans="1:6" x14ac:dyDescent="0.2">
      <c r="A702" t="s">
        <v>22</v>
      </c>
      <c r="B702" t="s">
        <v>1</v>
      </c>
      <c r="C702" t="str">
        <f t="shared" si="12"/>
        <v>SC</v>
      </c>
      <c r="D702">
        <v>2</v>
      </c>
      <c r="E702">
        <v>53</v>
      </c>
      <c r="F702">
        <v>1.5</v>
      </c>
    </row>
    <row r="703" spans="1:6" x14ac:dyDescent="0.2">
      <c r="A703" t="s">
        <v>22</v>
      </c>
      <c r="B703" t="s">
        <v>1</v>
      </c>
      <c r="C703" t="str">
        <f t="shared" si="12"/>
        <v>SC</v>
      </c>
      <c r="D703">
        <v>3</v>
      </c>
      <c r="E703">
        <v>53</v>
      </c>
      <c r="F703">
        <v>1.35</v>
      </c>
    </row>
    <row r="704" spans="1:6" x14ac:dyDescent="0.2">
      <c r="A704" t="s">
        <v>22</v>
      </c>
      <c r="B704" t="s">
        <v>1</v>
      </c>
      <c r="C704" t="str">
        <f t="shared" si="12"/>
        <v>SC</v>
      </c>
      <c r="D704">
        <v>3</v>
      </c>
      <c r="E704">
        <v>53</v>
      </c>
      <c r="F704">
        <v>1.81</v>
      </c>
    </row>
    <row r="705" spans="1:6" x14ac:dyDescent="0.2">
      <c r="A705" t="s">
        <v>22</v>
      </c>
      <c r="B705" t="s">
        <v>1</v>
      </c>
      <c r="C705" t="str">
        <f t="shared" si="12"/>
        <v>SC</v>
      </c>
      <c r="D705">
        <v>3</v>
      </c>
      <c r="E705">
        <v>54</v>
      </c>
      <c r="F705">
        <v>1.5</v>
      </c>
    </row>
    <row r="706" spans="1:6" x14ac:dyDescent="0.2">
      <c r="A706" t="s">
        <v>22</v>
      </c>
      <c r="B706" t="s">
        <v>1</v>
      </c>
      <c r="C706" t="str">
        <f t="shared" ref="C706:C769" si="13">IF(B706="yoy","CT",IF(B706="ct","CT",IF(B706="sc","SC","SAL")))</f>
        <v>SC</v>
      </c>
      <c r="D706">
        <v>3</v>
      </c>
      <c r="E706">
        <v>54</v>
      </c>
      <c r="F706">
        <v>1.73</v>
      </c>
    </row>
    <row r="707" spans="1:6" x14ac:dyDescent="0.2">
      <c r="A707" t="s">
        <v>22</v>
      </c>
      <c r="B707" t="s">
        <v>1</v>
      </c>
      <c r="C707" t="str">
        <f t="shared" si="13"/>
        <v>SC</v>
      </c>
      <c r="D707">
        <v>1</v>
      </c>
      <c r="E707">
        <v>55</v>
      </c>
      <c r="F707">
        <v>1.95</v>
      </c>
    </row>
    <row r="708" spans="1:6" x14ac:dyDescent="0.2">
      <c r="A708" t="s">
        <v>22</v>
      </c>
      <c r="B708" t="s">
        <v>1</v>
      </c>
      <c r="C708" t="str">
        <f t="shared" si="13"/>
        <v>SC</v>
      </c>
      <c r="D708">
        <v>2</v>
      </c>
      <c r="E708">
        <v>55</v>
      </c>
      <c r="F708">
        <v>2.81</v>
      </c>
    </row>
    <row r="709" spans="1:6" x14ac:dyDescent="0.2">
      <c r="A709" t="s">
        <v>22</v>
      </c>
      <c r="B709" t="s">
        <v>1</v>
      </c>
      <c r="C709" t="str">
        <f t="shared" si="13"/>
        <v>SC</v>
      </c>
      <c r="D709">
        <v>1</v>
      </c>
      <c r="E709">
        <v>56</v>
      </c>
      <c r="F709">
        <v>1.98</v>
      </c>
    </row>
    <row r="710" spans="1:6" x14ac:dyDescent="0.2">
      <c r="A710" t="s">
        <v>22</v>
      </c>
      <c r="B710" t="s">
        <v>1</v>
      </c>
      <c r="C710" t="str">
        <f t="shared" si="13"/>
        <v>SC</v>
      </c>
      <c r="D710">
        <v>2</v>
      </c>
      <c r="E710">
        <v>56</v>
      </c>
      <c r="F710">
        <v>2.1</v>
      </c>
    </row>
    <row r="711" spans="1:6" x14ac:dyDescent="0.2">
      <c r="A711" t="s">
        <v>22</v>
      </c>
      <c r="B711" t="s">
        <v>1</v>
      </c>
      <c r="C711" t="str">
        <f t="shared" si="13"/>
        <v>SC</v>
      </c>
      <c r="D711">
        <v>2</v>
      </c>
      <c r="E711">
        <v>56</v>
      </c>
      <c r="F711">
        <v>1.89</v>
      </c>
    </row>
    <row r="712" spans="1:6" x14ac:dyDescent="0.2">
      <c r="A712" t="s">
        <v>22</v>
      </c>
      <c r="B712" t="s">
        <v>1</v>
      </c>
      <c r="C712" t="str">
        <f t="shared" si="13"/>
        <v>SC</v>
      </c>
      <c r="D712">
        <v>2</v>
      </c>
      <c r="E712">
        <v>57</v>
      </c>
      <c r="F712">
        <v>1.99</v>
      </c>
    </row>
    <row r="713" spans="1:6" x14ac:dyDescent="0.2">
      <c r="A713" t="s">
        <v>22</v>
      </c>
      <c r="B713" t="s">
        <v>1</v>
      </c>
      <c r="C713" t="str">
        <f t="shared" si="13"/>
        <v>SC</v>
      </c>
      <c r="D713">
        <v>2</v>
      </c>
      <c r="E713">
        <v>57</v>
      </c>
      <c r="F713">
        <v>2.13</v>
      </c>
    </row>
    <row r="714" spans="1:6" x14ac:dyDescent="0.2">
      <c r="A714" t="s">
        <v>22</v>
      </c>
      <c r="B714" t="s">
        <v>1</v>
      </c>
      <c r="C714" t="str">
        <f t="shared" si="13"/>
        <v>SC</v>
      </c>
      <c r="D714">
        <v>2</v>
      </c>
      <c r="E714">
        <v>57</v>
      </c>
      <c r="F714">
        <v>2.31</v>
      </c>
    </row>
    <row r="715" spans="1:6" x14ac:dyDescent="0.2">
      <c r="A715" t="s">
        <v>22</v>
      </c>
      <c r="B715" t="s">
        <v>1</v>
      </c>
      <c r="C715" t="str">
        <f t="shared" si="13"/>
        <v>SC</v>
      </c>
      <c r="D715">
        <v>1</v>
      </c>
      <c r="E715">
        <v>58</v>
      </c>
      <c r="F715">
        <v>2.15</v>
      </c>
    </row>
    <row r="716" spans="1:6" x14ac:dyDescent="0.2">
      <c r="A716" t="s">
        <v>22</v>
      </c>
      <c r="B716" t="s">
        <v>1</v>
      </c>
      <c r="C716" t="str">
        <f t="shared" si="13"/>
        <v>SC</v>
      </c>
      <c r="D716">
        <v>1</v>
      </c>
      <c r="E716">
        <v>59</v>
      </c>
      <c r="F716">
        <v>2.85</v>
      </c>
    </row>
    <row r="717" spans="1:6" x14ac:dyDescent="0.2">
      <c r="A717" t="s">
        <v>22</v>
      </c>
      <c r="B717" t="s">
        <v>1</v>
      </c>
      <c r="C717" t="str">
        <f t="shared" si="13"/>
        <v>SC</v>
      </c>
      <c r="D717">
        <v>1</v>
      </c>
      <c r="E717">
        <v>59</v>
      </c>
      <c r="F717">
        <v>2.2400000000000002</v>
      </c>
    </row>
    <row r="718" spans="1:6" x14ac:dyDescent="0.2">
      <c r="A718" t="s">
        <v>22</v>
      </c>
      <c r="B718" t="s">
        <v>1</v>
      </c>
      <c r="C718" t="str">
        <f t="shared" si="13"/>
        <v>SC</v>
      </c>
      <c r="D718">
        <v>1</v>
      </c>
      <c r="E718">
        <v>60</v>
      </c>
      <c r="F718">
        <v>2.74</v>
      </c>
    </row>
    <row r="719" spans="1:6" x14ac:dyDescent="0.2">
      <c r="A719" t="s">
        <v>22</v>
      </c>
      <c r="B719" t="s">
        <v>1</v>
      </c>
      <c r="C719" t="str">
        <f t="shared" si="13"/>
        <v>SC</v>
      </c>
      <c r="D719">
        <v>1</v>
      </c>
      <c r="E719">
        <v>60</v>
      </c>
      <c r="F719">
        <v>3.37</v>
      </c>
    </row>
    <row r="720" spans="1:6" x14ac:dyDescent="0.2">
      <c r="A720" t="s">
        <v>22</v>
      </c>
      <c r="B720" t="s">
        <v>1</v>
      </c>
      <c r="C720" t="str">
        <f t="shared" si="13"/>
        <v>SC</v>
      </c>
      <c r="D720">
        <v>1</v>
      </c>
      <c r="E720">
        <v>60</v>
      </c>
      <c r="F720">
        <v>2.4500000000000002</v>
      </c>
    </row>
    <row r="721" spans="1:6" x14ac:dyDescent="0.2">
      <c r="A721" t="s">
        <v>22</v>
      </c>
      <c r="B721" t="s">
        <v>1</v>
      </c>
      <c r="C721" t="str">
        <f t="shared" si="13"/>
        <v>SC</v>
      </c>
      <c r="D721">
        <v>1</v>
      </c>
      <c r="E721">
        <v>60</v>
      </c>
      <c r="F721">
        <v>2.2400000000000002</v>
      </c>
    </row>
    <row r="722" spans="1:6" x14ac:dyDescent="0.2">
      <c r="A722" t="s">
        <v>22</v>
      </c>
      <c r="B722" t="s">
        <v>1</v>
      </c>
      <c r="C722" t="str">
        <f t="shared" si="13"/>
        <v>SC</v>
      </c>
      <c r="D722">
        <v>1</v>
      </c>
      <c r="E722">
        <v>60</v>
      </c>
      <c r="F722">
        <v>2.23</v>
      </c>
    </row>
    <row r="723" spans="1:6" x14ac:dyDescent="0.2">
      <c r="A723" t="s">
        <v>22</v>
      </c>
      <c r="B723" t="s">
        <v>1</v>
      </c>
      <c r="C723" t="str">
        <f t="shared" si="13"/>
        <v>SC</v>
      </c>
      <c r="D723">
        <v>2</v>
      </c>
      <c r="E723">
        <v>60</v>
      </c>
      <c r="F723">
        <v>2.35</v>
      </c>
    </row>
    <row r="724" spans="1:6" x14ac:dyDescent="0.2">
      <c r="A724" t="s">
        <v>22</v>
      </c>
      <c r="B724" t="s">
        <v>1</v>
      </c>
      <c r="C724" t="str">
        <f t="shared" si="13"/>
        <v>SC</v>
      </c>
      <c r="D724">
        <v>2</v>
      </c>
      <c r="E724">
        <v>60</v>
      </c>
      <c r="F724">
        <v>2.19</v>
      </c>
    </row>
    <row r="725" spans="1:6" x14ac:dyDescent="0.2">
      <c r="A725" t="s">
        <v>22</v>
      </c>
      <c r="B725" t="s">
        <v>1</v>
      </c>
      <c r="C725" t="str">
        <f t="shared" si="13"/>
        <v>SC</v>
      </c>
      <c r="D725">
        <v>3</v>
      </c>
      <c r="E725">
        <v>60</v>
      </c>
      <c r="F725">
        <v>2.2400000000000002</v>
      </c>
    </row>
    <row r="726" spans="1:6" x14ac:dyDescent="0.2">
      <c r="A726" t="s">
        <v>22</v>
      </c>
      <c r="B726" t="s">
        <v>1</v>
      </c>
      <c r="C726" t="str">
        <f t="shared" si="13"/>
        <v>SC</v>
      </c>
      <c r="D726">
        <v>2</v>
      </c>
      <c r="E726">
        <v>61</v>
      </c>
      <c r="F726">
        <v>2.61</v>
      </c>
    </row>
    <row r="727" spans="1:6" x14ac:dyDescent="0.2">
      <c r="A727" t="s">
        <v>22</v>
      </c>
      <c r="B727" t="s">
        <v>1</v>
      </c>
      <c r="C727" t="str">
        <f t="shared" si="13"/>
        <v>SC</v>
      </c>
      <c r="D727">
        <v>1</v>
      </c>
      <c r="E727">
        <v>62</v>
      </c>
      <c r="F727">
        <v>2.46</v>
      </c>
    </row>
    <row r="728" spans="1:6" x14ac:dyDescent="0.2">
      <c r="A728" t="s">
        <v>22</v>
      </c>
      <c r="B728" t="s">
        <v>1</v>
      </c>
      <c r="C728" t="str">
        <f t="shared" si="13"/>
        <v>SC</v>
      </c>
      <c r="D728">
        <v>1</v>
      </c>
      <c r="E728">
        <v>63</v>
      </c>
      <c r="F728">
        <v>2.66</v>
      </c>
    </row>
    <row r="729" spans="1:6" x14ac:dyDescent="0.2">
      <c r="A729" t="s">
        <v>22</v>
      </c>
      <c r="B729" t="s">
        <v>1</v>
      </c>
      <c r="C729" t="str">
        <f t="shared" si="13"/>
        <v>SC</v>
      </c>
      <c r="D729">
        <v>2</v>
      </c>
      <c r="E729">
        <v>63</v>
      </c>
      <c r="F729">
        <v>3.64</v>
      </c>
    </row>
    <row r="730" spans="1:6" x14ac:dyDescent="0.2">
      <c r="A730" t="s">
        <v>22</v>
      </c>
      <c r="B730" t="s">
        <v>1</v>
      </c>
      <c r="C730" t="str">
        <f t="shared" si="13"/>
        <v>SC</v>
      </c>
      <c r="D730">
        <v>1</v>
      </c>
      <c r="E730">
        <v>64</v>
      </c>
      <c r="F730">
        <v>3.11</v>
      </c>
    </row>
    <row r="731" spans="1:6" x14ac:dyDescent="0.2">
      <c r="A731" t="s">
        <v>22</v>
      </c>
      <c r="B731" t="s">
        <v>1</v>
      </c>
      <c r="C731" t="str">
        <f t="shared" si="13"/>
        <v>SC</v>
      </c>
      <c r="D731">
        <v>3</v>
      </c>
      <c r="E731">
        <v>64</v>
      </c>
      <c r="F731">
        <v>2.94</v>
      </c>
    </row>
    <row r="732" spans="1:6" x14ac:dyDescent="0.2">
      <c r="A732" t="s">
        <v>22</v>
      </c>
      <c r="B732" t="s">
        <v>1</v>
      </c>
      <c r="C732" t="str">
        <f t="shared" si="13"/>
        <v>SC</v>
      </c>
      <c r="D732">
        <v>1</v>
      </c>
      <c r="E732">
        <v>65</v>
      </c>
      <c r="F732">
        <v>3.3</v>
      </c>
    </row>
    <row r="733" spans="1:6" x14ac:dyDescent="0.2">
      <c r="A733" t="s">
        <v>22</v>
      </c>
      <c r="B733" t="s">
        <v>1</v>
      </c>
      <c r="C733" t="str">
        <f t="shared" si="13"/>
        <v>SC</v>
      </c>
      <c r="D733">
        <v>1</v>
      </c>
      <c r="E733">
        <v>65</v>
      </c>
      <c r="F733">
        <v>3.16</v>
      </c>
    </row>
    <row r="734" spans="1:6" x14ac:dyDescent="0.2">
      <c r="A734" t="s">
        <v>22</v>
      </c>
      <c r="B734" t="s">
        <v>1</v>
      </c>
      <c r="C734" t="str">
        <f t="shared" si="13"/>
        <v>SC</v>
      </c>
      <c r="D734">
        <v>1</v>
      </c>
      <c r="E734">
        <v>65</v>
      </c>
      <c r="F734">
        <v>3.46</v>
      </c>
    </row>
    <row r="735" spans="1:6" x14ac:dyDescent="0.2">
      <c r="A735" t="s">
        <v>22</v>
      </c>
      <c r="B735" t="s">
        <v>1</v>
      </c>
      <c r="C735" t="str">
        <f t="shared" si="13"/>
        <v>SC</v>
      </c>
      <c r="D735">
        <v>1</v>
      </c>
      <c r="E735">
        <v>65</v>
      </c>
      <c r="F735">
        <v>3.02</v>
      </c>
    </row>
    <row r="736" spans="1:6" x14ac:dyDescent="0.2">
      <c r="A736" t="s">
        <v>22</v>
      </c>
      <c r="B736" t="s">
        <v>1</v>
      </c>
      <c r="C736" t="str">
        <f t="shared" si="13"/>
        <v>SC</v>
      </c>
      <c r="D736">
        <v>2</v>
      </c>
      <c r="E736">
        <v>65</v>
      </c>
      <c r="F736">
        <v>3.7</v>
      </c>
    </row>
    <row r="737" spans="1:7" x14ac:dyDescent="0.2">
      <c r="A737" t="s">
        <v>22</v>
      </c>
      <c r="B737" t="s">
        <v>1</v>
      </c>
      <c r="C737" t="str">
        <f t="shared" si="13"/>
        <v>SC</v>
      </c>
      <c r="D737">
        <v>2</v>
      </c>
      <c r="E737">
        <v>65</v>
      </c>
      <c r="F737">
        <v>3.58</v>
      </c>
    </row>
    <row r="738" spans="1:7" x14ac:dyDescent="0.2">
      <c r="A738" t="s">
        <v>22</v>
      </c>
      <c r="B738" t="s">
        <v>1</v>
      </c>
      <c r="C738" t="str">
        <f t="shared" si="13"/>
        <v>SC</v>
      </c>
      <c r="D738">
        <v>3</v>
      </c>
      <c r="E738">
        <v>65</v>
      </c>
      <c r="F738">
        <v>2.7</v>
      </c>
    </row>
    <row r="739" spans="1:7" x14ac:dyDescent="0.2">
      <c r="A739" t="s">
        <v>22</v>
      </c>
      <c r="B739" t="s">
        <v>1</v>
      </c>
      <c r="C739" t="str">
        <f t="shared" si="13"/>
        <v>SC</v>
      </c>
      <c r="D739">
        <v>1</v>
      </c>
      <c r="E739">
        <v>66</v>
      </c>
      <c r="F739">
        <v>2.63</v>
      </c>
    </row>
    <row r="740" spans="1:7" x14ac:dyDescent="0.2">
      <c r="A740" t="s">
        <v>22</v>
      </c>
      <c r="B740" t="s">
        <v>1</v>
      </c>
      <c r="C740" t="str">
        <f t="shared" si="13"/>
        <v>SC</v>
      </c>
      <c r="D740">
        <v>1</v>
      </c>
      <c r="E740">
        <v>66</v>
      </c>
      <c r="F740">
        <v>3.22</v>
      </c>
    </row>
    <row r="741" spans="1:7" x14ac:dyDescent="0.2">
      <c r="A741" t="s">
        <v>22</v>
      </c>
      <c r="B741" t="s">
        <v>1</v>
      </c>
      <c r="C741" t="str">
        <f t="shared" si="13"/>
        <v>SC</v>
      </c>
      <c r="D741">
        <v>1</v>
      </c>
      <c r="E741">
        <v>66</v>
      </c>
      <c r="F741">
        <v>3.45</v>
      </c>
    </row>
    <row r="742" spans="1:7" x14ac:dyDescent="0.2">
      <c r="A742" t="s">
        <v>22</v>
      </c>
      <c r="B742" t="s">
        <v>1</v>
      </c>
      <c r="C742" t="str">
        <f t="shared" si="13"/>
        <v>SC</v>
      </c>
      <c r="D742">
        <v>3</v>
      </c>
      <c r="E742">
        <v>66</v>
      </c>
      <c r="F742">
        <v>3.44</v>
      </c>
    </row>
    <row r="743" spans="1:7" x14ac:dyDescent="0.2">
      <c r="A743" t="s">
        <v>22</v>
      </c>
      <c r="B743" t="s">
        <v>1</v>
      </c>
      <c r="C743" t="str">
        <f t="shared" si="13"/>
        <v>SC</v>
      </c>
      <c r="D743">
        <v>2</v>
      </c>
      <c r="E743">
        <v>67</v>
      </c>
      <c r="F743">
        <v>3.6</v>
      </c>
    </row>
    <row r="744" spans="1:7" x14ac:dyDescent="0.2">
      <c r="A744" t="s">
        <v>22</v>
      </c>
      <c r="B744" t="s">
        <v>1</v>
      </c>
      <c r="C744" t="str">
        <f t="shared" si="13"/>
        <v>SC</v>
      </c>
      <c r="D744">
        <v>2</v>
      </c>
      <c r="E744">
        <v>67</v>
      </c>
      <c r="F744">
        <v>3.35</v>
      </c>
    </row>
    <row r="745" spans="1:7" x14ac:dyDescent="0.2">
      <c r="A745" t="s">
        <v>22</v>
      </c>
      <c r="B745" t="s">
        <v>1</v>
      </c>
      <c r="C745" t="str">
        <f t="shared" si="13"/>
        <v>SC</v>
      </c>
      <c r="D745">
        <v>1</v>
      </c>
      <c r="E745">
        <v>68</v>
      </c>
      <c r="F745">
        <v>3.65</v>
      </c>
    </row>
    <row r="746" spans="1:7" x14ac:dyDescent="0.2">
      <c r="A746" t="s">
        <v>22</v>
      </c>
      <c r="B746" t="s">
        <v>1</v>
      </c>
      <c r="C746" t="str">
        <f t="shared" si="13"/>
        <v>SC</v>
      </c>
      <c r="D746">
        <v>1</v>
      </c>
      <c r="E746">
        <v>68</v>
      </c>
      <c r="F746">
        <v>3.04</v>
      </c>
    </row>
    <row r="747" spans="1:7" x14ac:dyDescent="0.2">
      <c r="A747" t="s">
        <v>22</v>
      </c>
      <c r="B747" t="s">
        <v>1</v>
      </c>
      <c r="C747" t="str">
        <f t="shared" si="13"/>
        <v>SC</v>
      </c>
      <c r="D747">
        <v>1</v>
      </c>
      <c r="E747">
        <v>69</v>
      </c>
      <c r="F747">
        <v>3.75</v>
      </c>
    </row>
    <row r="748" spans="1:7" x14ac:dyDescent="0.2">
      <c r="A748" t="s">
        <v>22</v>
      </c>
      <c r="B748" t="s">
        <v>1</v>
      </c>
      <c r="C748" t="str">
        <f t="shared" si="13"/>
        <v>SC</v>
      </c>
      <c r="D748">
        <v>3</v>
      </c>
      <c r="E748">
        <v>69</v>
      </c>
      <c r="F748">
        <v>4.0599999999999996</v>
      </c>
    </row>
    <row r="749" spans="1:7" x14ac:dyDescent="0.2">
      <c r="A749" t="s">
        <v>22</v>
      </c>
      <c r="B749" t="s">
        <v>1</v>
      </c>
      <c r="C749" t="str">
        <f t="shared" si="13"/>
        <v>SC</v>
      </c>
      <c r="D749">
        <v>1</v>
      </c>
      <c r="E749">
        <v>70</v>
      </c>
      <c r="F749">
        <v>3.87</v>
      </c>
    </row>
    <row r="750" spans="1:7" x14ac:dyDescent="0.2">
      <c r="A750" t="s">
        <v>22</v>
      </c>
      <c r="B750" t="s">
        <v>1</v>
      </c>
      <c r="C750" t="str">
        <f t="shared" si="13"/>
        <v>SC</v>
      </c>
      <c r="D750">
        <v>1</v>
      </c>
      <c r="E750">
        <v>70</v>
      </c>
      <c r="F750">
        <v>3.81</v>
      </c>
      <c r="G750" t="s">
        <v>24</v>
      </c>
    </row>
    <row r="751" spans="1:7" x14ac:dyDescent="0.2">
      <c r="A751" t="s">
        <v>22</v>
      </c>
      <c r="B751" t="s">
        <v>1</v>
      </c>
      <c r="C751" t="str">
        <f t="shared" si="13"/>
        <v>SC</v>
      </c>
      <c r="D751">
        <v>1</v>
      </c>
      <c r="E751">
        <v>70</v>
      </c>
      <c r="F751">
        <v>3.29</v>
      </c>
    </row>
    <row r="752" spans="1:7" x14ac:dyDescent="0.2">
      <c r="A752" t="s">
        <v>22</v>
      </c>
      <c r="B752" t="s">
        <v>1</v>
      </c>
      <c r="C752" t="str">
        <f t="shared" si="13"/>
        <v>SC</v>
      </c>
      <c r="D752">
        <v>1</v>
      </c>
      <c r="E752">
        <v>70</v>
      </c>
      <c r="F752">
        <v>3.65</v>
      </c>
    </row>
    <row r="753" spans="1:6" x14ac:dyDescent="0.2">
      <c r="A753" t="s">
        <v>22</v>
      </c>
      <c r="B753" t="s">
        <v>1</v>
      </c>
      <c r="C753" t="str">
        <f t="shared" si="13"/>
        <v>SC</v>
      </c>
      <c r="D753">
        <v>1</v>
      </c>
      <c r="E753">
        <v>70</v>
      </c>
      <c r="F753">
        <v>3.75</v>
      </c>
    </row>
    <row r="754" spans="1:6" x14ac:dyDescent="0.2">
      <c r="A754" t="s">
        <v>22</v>
      </c>
      <c r="B754" t="s">
        <v>1</v>
      </c>
      <c r="C754" t="str">
        <f t="shared" si="13"/>
        <v>SC</v>
      </c>
      <c r="D754">
        <v>1</v>
      </c>
      <c r="E754">
        <v>70</v>
      </c>
      <c r="F754">
        <v>3.65</v>
      </c>
    </row>
    <row r="755" spans="1:6" x14ac:dyDescent="0.2">
      <c r="A755" t="s">
        <v>22</v>
      </c>
      <c r="B755" t="s">
        <v>1</v>
      </c>
      <c r="C755" t="str">
        <f t="shared" si="13"/>
        <v>SC</v>
      </c>
      <c r="D755">
        <v>2</v>
      </c>
      <c r="E755">
        <v>70</v>
      </c>
      <c r="F755">
        <v>3.55</v>
      </c>
    </row>
    <row r="756" spans="1:6" x14ac:dyDescent="0.2">
      <c r="A756" t="s">
        <v>22</v>
      </c>
      <c r="B756" t="s">
        <v>1</v>
      </c>
      <c r="C756" t="str">
        <f t="shared" si="13"/>
        <v>SC</v>
      </c>
      <c r="D756">
        <v>2</v>
      </c>
      <c r="E756">
        <v>70</v>
      </c>
      <c r="F756">
        <v>4.13</v>
      </c>
    </row>
    <row r="757" spans="1:6" x14ac:dyDescent="0.2">
      <c r="A757" t="s">
        <v>22</v>
      </c>
      <c r="B757" t="s">
        <v>1</v>
      </c>
      <c r="C757" t="str">
        <f t="shared" si="13"/>
        <v>SC</v>
      </c>
      <c r="D757">
        <v>1</v>
      </c>
      <c r="E757">
        <v>71</v>
      </c>
      <c r="F757">
        <v>4.16</v>
      </c>
    </row>
    <row r="758" spans="1:6" x14ac:dyDescent="0.2">
      <c r="A758" t="s">
        <v>22</v>
      </c>
      <c r="B758" t="s">
        <v>1</v>
      </c>
      <c r="C758" t="str">
        <f t="shared" si="13"/>
        <v>SC</v>
      </c>
      <c r="D758">
        <v>1</v>
      </c>
      <c r="E758">
        <v>72</v>
      </c>
      <c r="F758">
        <v>4.2300000000000004</v>
      </c>
    </row>
    <row r="759" spans="1:6" x14ac:dyDescent="0.2">
      <c r="A759" t="s">
        <v>22</v>
      </c>
      <c r="B759" t="s">
        <v>1</v>
      </c>
      <c r="C759" t="str">
        <f t="shared" si="13"/>
        <v>SC</v>
      </c>
      <c r="D759">
        <v>2</v>
      </c>
      <c r="E759">
        <v>72</v>
      </c>
      <c r="F759">
        <v>4.71</v>
      </c>
    </row>
    <row r="760" spans="1:6" x14ac:dyDescent="0.2">
      <c r="A760" t="s">
        <v>22</v>
      </c>
      <c r="B760" t="s">
        <v>1</v>
      </c>
      <c r="C760" t="str">
        <f t="shared" si="13"/>
        <v>SC</v>
      </c>
      <c r="D760">
        <v>2</v>
      </c>
      <c r="E760">
        <v>72</v>
      </c>
      <c r="F760">
        <v>4.9000000000000004</v>
      </c>
    </row>
    <row r="761" spans="1:6" x14ac:dyDescent="0.2">
      <c r="A761" t="s">
        <v>22</v>
      </c>
      <c r="B761" t="s">
        <v>1</v>
      </c>
      <c r="C761" t="str">
        <f t="shared" si="13"/>
        <v>SC</v>
      </c>
      <c r="D761">
        <v>3</v>
      </c>
      <c r="E761">
        <v>72</v>
      </c>
      <c r="F761">
        <v>3.7</v>
      </c>
    </row>
    <row r="762" spans="1:6" x14ac:dyDescent="0.2">
      <c r="A762" t="s">
        <v>22</v>
      </c>
      <c r="B762" t="s">
        <v>1</v>
      </c>
      <c r="C762" t="str">
        <f t="shared" si="13"/>
        <v>SC</v>
      </c>
      <c r="D762">
        <v>1</v>
      </c>
      <c r="E762">
        <v>73</v>
      </c>
      <c r="F762">
        <v>4.5</v>
      </c>
    </row>
    <row r="763" spans="1:6" x14ac:dyDescent="0.2">
      <c r="A763" t="s">
        <v>22</v>
      </c>
      <c r="B763" t="s">
        <v>1</v>
      </c>
      <c r="C763" t="str">
        <f t="shared" si="13"/>
        <v>SC</v>
      </c>
      <c r="D763">
        <v>1</v>
      </c>
      <c r="E763">
        <v>73</v>
      </c>
      <c r="F763">
        <v>4.79</v>
      </c>
    </row>
    <row r="764" spans="1:6" x14ac:dyDescent="0.2">
      <c r="A764" t="s">
        <v>22</v>
      </c>
      <c r="B764" t="s">
        <v>1</v>
      </c>
      <c r="C764" t="str">
        <f t="shared" si="13"/>
        <v>SC</v>
      </c>
      <c r="D764">
        <v>2</v>
      </c>
      <c r="E764">
        <v>73</v>
      </c>
      <c r="F764">
        <v>4.5599999999999996</v>
      </c>
    </row>
    <row r="765" spans="1:6" x14ac:dyDescent="0.2">
      <c r="A765" t="s">
        <v>22</v>
      </c>
      <c r="B765" t="s">
        <v>1</v>
      </c>
      <c r="C765" t="str">
        <f t="shared" si="13"/>
        <v>SC</v>
      </c>
      <c r="D765">
        <v>2</v>
      </c>
      <c r="E765">
        <v>73</v>
      </c>
      <c r="F765">
        <v>4.5</v>
      </c>
    </row>
    <row r="766" spans="1:6" x14ac:dyDescent="0.2">
      <c r="A766" t="s">
        <v>22</v>
      </c>
      <c r="B766" t="s">
        <v>1</v>
      </c>
      <c r="C766" t="str">
        <f t="shared" si="13"/>
        <v>SC</v>
      </c>
      <c r="D766">
        <v>3</v>
      </c>
      <c r="E766">
        <v>73</v>
      </c>
      <c r="F766">
        <v>4.63</v>
      </c>
    </row>
    <row r="767" spans="1:6" x14ac:dyDescent="0.2">
      <c r="A767" t="s">
        <v>22</v>
      </c>
      <c r="B767" t="s">
        <v>1</v>
      </c>
      <c r="C767" t="str">
        <f t="shared" si="13"/>
        <v>SC</v>
      </c>
      <c r="D767">
        <v>2</v>
      </c>
      <c r="E767">
        <v>74</v>
      </c>
      <c r="F767">
        <v>4.95</v>
      </c>
    </row>
    <row r="768" spans="1:6" x14ac:dyDescent="0.2">
      <c r="A768" t="s">
        <v>22</v>
      </c>
      <c r="B768" t="s">
        <v>1</v>
      </c>
      <c r="C768" t="str">
        <f t="shared" si="13"/>
        <v>SC</v>
      </c>
      <c r="D768">
        <v>2</v>
      </c>
      <c r="E768">
        <v>74</v>
      </c>
      <c r="F768">
        <v>4.74</v>
      </c>
    </row>
    <row r="769" spans="1:6" x14ac:dyDescent="0.2">
      <c r="A769" t="s">
        <v>22</v>
      </c>
      <c r="B769" t="s">
        <v>1</v>
      </c>
      <c r="C769" t="str">
        <f t="shared" si="13"/>
        <v>SC</v>
      </c>
      <c r="D769">
        <v>3</v>
      </c>
      <c r="E769">
        <v>74</v>
      </c>
      <c r="F769">
        <v>4.6100000000000003</v>
      </c>
    </row>
    <row r="770" spans="1:6" x14ac:dyDescent="0.2">
      <c r="A770" t="s">
        <v>22</v>
      </c>
      <c r="B770" t="s">
        <v>1</v>
      </c>
      <c r="C770" t="str">
        <f t="shared" ref="C770:C833" si="14">IF(B770="yoy","CT",IF(B770="ct","CT",IF(B770="sc","SC","SAL")))</f>
        <v>SC</v>
      </c>
      <c r="D770">
        <v>1</v>
      </c>
      <c r="E770">
        <v>75</v>
      </c>
      <c r="F770">
        <v>4.38</v>
      </c>
    </row>
    <row r="771" spans="1:6" x14ac:dyDescent="0.2">
      <c r="A771" t="s">
        <v>22</v>
      </c>
      <c r="B771" t="s">
        <v>1</v>
      </c>
      <c r="C771" t="str">
        <f t="shared" si="14"/>
        <v>SC</v>
      </c>
      <c r="D771">
        <v>2</v>
      </c>
      <c r="E771">
        <v>75</v>
      </c>
      <c r="F771">
        <v>5.76</v>
      </c>
    </row>
    <row r="772" spans="1:6" x14ac:dyDescent="0.2">
      <c r="A772" t="s">
        <v>22</v>
      </c>
      <c r="B772" t="s">
        <v>1</v>
      </c>
      <c r="C772" t="str">
        <f t="shared" si="14"/>
        <v>SC</v>
      </c>
      <c r="D772">
        <v>2</v>
      </c>
      <c r="E772">
        <v>75</v>
      </c>
      <c r="F772">
        <v>5.66</v>
      </c>
    </row>
    <row r="773" spans="1:6" x14ac:dyDescent="0.2">
      <c r="A773" t="s">
        <v>22</v>
      </c>
      <c r="B773" t="s">
        <v>1</v>
      </c>
      <c r="C773" t="str">
        <f t="shared" si="14"/>
        <v>SC</v>
      </c>
      <c r="D773">
        <v>2</v>
      </c>
      <c r="E773">
        <v>75</v>
      </c>
      <c r="F773">
        <v>5.43</v>
      </c>
    </row>
    <row r="774" spans="1:6" x14ac:dyDescent="0.2">
      <c r="A774" t="s">
        <v>22</v>
      </c>
      <c r="B774" t="s">
        <v>1</v>
      </c>
      <c r="C774" t="str">
        <f t="shared" si="14"/>
        <v>SC</v>
      </c>
      <c r="D774">
        <v>2</v>
      </c>
      <c r="E774">
        <v>75</v>
      </c>
      <c r="F774">
        <v>4.91</v>
      </c>
    </row>
    <row r="775" spans="1:6" x14ac:dyDescent="0.2">
      <c r="A775" t="s">
        <v>22</v>
      </c>
      <c r="B775" t="s">
        <v>1</v>
      </c>
      <c r="C775" t="str">
        <f t="shared" si="14"/>
        <v>SC</v>
      </c>
      <c r="D775">
        <v>3</v>
      </c>
      <c r="E775">
        <v>75</v>
      </c>
      <c r="F775">
        <v>4.1500000000000004</v>
      </c>
    </row>
    <row r="776" spans="1:6" x14ac:dyDescent="0.2">
      <c r="A776" t="s">
        <v>22</v>
      </c>
      <c r="B776" t="s">
        <v>1</v>
      </c>
      <c r="C776" t="str">
        <f t="shared" si="14"/>
        <v>SC</v>
      </c>
      <c r="D776">
        <v>1</v>
      </c>
      <c r="E776">
        <v>76</v>
      </c>
      <c r="F776">
        <v>5.17</v>
      </c>
    </row>
    <row r="777" spans="1:6" x14ac:dyDescent="0.2">
      <c r="A777" t="s">
        <v>22</v>
      </c>
      <c r="B777" t="s">
        <v>1</v>
      </c>
      <c r="C777" t="str">
        <f t="shared" si="14"/>
        <v>SC</v>
      </c>
      <c r="D777">
        <v>2</v>
      </c>
      <c r="E777">
        <v>76</v>
      </c>
      <c r="F777">
        <v>6.01</v>
      </c>
    </row>
    <row r="778" spans="1:6" x14ac:dyDescent="0.2">
      <c r="A778" t="s">
        <v>22</v>
      </c>
      <c r="B778" t="s">
        <v>1</v>
      </c>
      <c r="C778" t="str">
        <f t="shared" si="14"/>
        <v>SC</v>
      </c>
      <c r="D778">
        <v>2</v>
      </c>
      <c r="E778">
        <v>77</v>
      </c>
      <c r="F778">
        <v>5.73</v>
      </c>
    </row>
    <row r="779" spans="1:6" x14ac:dyDescent="0.2">
      <c r="A779" t="s">
        <v>22</v>
      </c>
      <c r="B779" t="s">
        <v>1</v>
      </c>
      <c r="C779" t="str">
        <f t="shared" si="14"/>
        <v>SC</v>
      </c>
      <c r="D779">
        <v>2</v>
      </c>
      <c r="E779">
        <v>77</v>
      </c>
      <c r="F779">
        <v>6.12</v>
      </c>
    </row>
    <row r="780" spans="1:6" x14ac:dyDescent="0.2">
      <c r="A780" t="s">
        <v>22</v>
      </c>
      <c r="B780" t="s">
        <v>1</v>
      </c>
      <c r="C780" t="str">
        <f t="shared" si="14"/>
        <v>SC</v>
      </c>
      <c r="D780">
        <v>3</v>
      </c>
      <c r="E780">
        <v>77</v>
      </c>
      <c r="F780">
        <v>4.6500000000000004</v>
      </c>
    </row>
    <row r="781" spans="1:6" x14ac:dyDescent="0.2">
      <c r="A781" t="s">
        <v>22</v>
      </c>
      <c r="B781" t="s">
        <v>1</v>
      </c>
      <c r="C781" t="str">
        <f t="shared" si="14"/>
        <v>SC</v>
      </c>
      <c r="D781">
        <v>1</v>
      </c>
      <c r="E781">
        <v>78</v>
      </c>
      <c r="F781">
        <v>5.4</v>
      </c>
    </row>
    <row r="782" spans="1:6" x14ac:dyDescent="0.2">
      <c r="A782" t="s">
        <v>22</v>
      </c>
      <c r="B782" t="s">
        <v>1</v>
      </c>
      <c r="C782" t="str">
        <f t="shared" si="14"/>
        <v>SC</v>
      </c>
      <c r="D782">
        <v>2</v>
      </c>
      <c r="E782">
        <v>78</v>
      </c>
      <c r="F782">
        <v>5.4</v>
      </c>
    </row>
    <row r="783" spans="1:6" x14ac:dyDescent="0.2">
      <c r="A783" t="s">
        <v>22</v>
      </c>
      <c r="B783" t="s">
        <v>1</v>
      </c>
      <c r="C783" t="str">
        <f t="shared" si="14"/>
        <v>SC</v>
      </c>
      <c r="D783">
        <v>2</v>
      </c>
      <c r="E783">
        <v>78</v>
      </c>
      <c r="F783">
        <v>5.6</v>
      </c>
    </row>
    <row r="784" spans="1:6" x14ac:dyDescent="0.2">
      <c r="A784" t="s">
        <v>22</v>
      </c>
      <c r="B784" t="s">
        <v>1</v>
      </c>
      <c r="C784" t="str">
        <f t="shared" si="14"/>
        <v>SC</v>
      </c>
      <c r="D784">
        <v>3</v>
      </c>
      <c r="E784">
        <v>78</v>
      </c>
      <c r="F784">
        <v>5.81</v>
      </c>
    </row>
    <row r="785" spans="1:6" x14ac:dyDescent="0.2">
      <c r="A785" t="s">
        <v>22</v>
      </c>
      <c r="B785" t="s">
        <v>1</v>
      </c>
      <c r="C785" t="str">
        <f t="shared" si="14"/>
        <v>SC</v>
      </c>
      <c r="D785">
        <v>1</v>
      </c>
      <c r="E785">
        <v>79</v>
      </c>
      <c r="F785">
        <v>4.8099999999999996</v>
      </c>
    </row>
    <row r="786" spans="1:6" x14ac:dyDescent="0.2">
      <c r="A786" t="s">
        <v>22</v>
      </c>
      <c r="B786" t="s">
        <v>1</v>
      </c>
      <c r="C786" t="str">
        <f t="shared" si="14"/>
        <v>SC</v>
      </c>
      <c r="D786">
        <v>2</v>
      </c>
      <c r="E786">
        <v>79</v>
      </c>
      <c r="F786">
        <v>5.51</v>
      </c>
    </row>
    <row r="787" spans="1:6" x14ac:dyDescent="0.2">
      <c r="A787" t="s">
        <v>22</v>
      </c>
      <c r="B787" t="s">
        <v>1</v>
      </c>
      <c r="C787" t="str">
        <f t="shared" si="14"/>
        <v>SC</v>
      </c>
      <c r="D787">
        <v>1</v>
      </c>
      <c r="E787">
        <v>80</v>
      </c>
      <c r="F787">
        <v>6.42</v>
      </c>
    </row>
    <row r="788" spans="1:6" x14ac:dyDescent="0.2">
      <c r="A788" t="s">
        <v>22</v>
      </c>
      <c r="B788" t="s">
        <v>1</v>
      </c>
      <c r="C788" t="str">
        <f t="shared" si="14"/>
        <v>SC</v>
      </c>
      <c r="D788">
        <v>1</v>
      </c>
      <c r="E788">
        <v>80</v>
      </c>
      <c r="F788">
        <v>6.91</v>
      </c>
    </row>
    <row r="789" spans="1:6" x14ac:dyDescent="0.2">
      <c r="A789" t="s">
        <v>22</v>
      </c>
      <c r="B789" t="s">
        <v>1</v>
      </c>
      <c r="C789" t="str">
        <f t="shared" si="14"/>
        <v>SC</v>
      </c>
      <c r="D789">
        <v>1</v>
      </c>
      <c r="E789">
        <v>80</v>
      </c>
      <c r="F789">
        <v>5.56</v>
      </c>
    </row>
    <row r="790" spans="1:6" x14ac:dyDescent="0.2">
      <c r="A790" t="s">
        <v>22</v>
      </c>
      <c r="B790" t="s">
        <v>1</v>
      </c>
      <c r="C790" t="str">
        <f t="shared" si="14"/>
        <v>SC</v>
      </c>
      <c r="D790">
        <v>1</v>
      </c>
      <c r="E790">
        <v>80</v>
      </c>
      <c r="F790">
        <v>6.05</v>
      </c>
    </row>
    <row r="791" spans="1:6" x14ac:dyDescent="0.2">
      <c r="A791" t="s">
        <v>22</v>
      </c>
      <c r="B791" t="s">
        <v>1</v>
      </c>
      <c r="C791" t="str">
        <f t="shared" si="14"/>
        <v>SC</v>
      </c>
      <c r="D791">
        <v>2</v>
      </c>
      <c r="E791">
        <v>80</v>
      </c>
      <c r="F791">
        <v>5.73</v>
      </c>
    </row>
    <row r="792" spans="1:6" x14ac:dyDescent="0.2">
      <c r="A792" t="s">
        <v>22</v>
      </c>
      <c r="B792" t="s">
        <v>1</v>
      </c>
      <c r="C792" t="str">
        <f t="shared" si="14"/>
        <v>SC</v>
      </c>
      <c r="D792">
        <v>2</v>
      </c>
      <c r="E792">
        <v>80</v>
      </c>
      <c r="F792">
        <v>6.82</v>
      </c>
    </row>
    <row r="793" spans="1:6" x14ac:dyDescent="0.2">
      <c r="A793" t="s">
        <v>22</v>
      </c>
      <c r="B793" t="s">
        <v>1</v>
      </c>
      <c r="C793" t="str">
        <f t="shared" si="14"/>
        <v>SC</v>
      </c>
      <c r="D793">
        <v>2</v>
      </c>
      <c r="E793">
        <v>80</v>
      </c>
      <c r="F793">
        <v>5.59</v>
      </c>
    </row>
    <row r="794" spans="1:6" x14ac:dyDescent="0.2">
      <c r="A794" t="s">
        <v>22</v>
      </c>
      <c r="B794" t="s">
        <v>1</v>
      </c>
      <c r="C794" t="str">
        <f t="shared" si="14"/>
        <v>SC</v>
      </c>
      <c r="D794">
        <v>2</v>
      </c>
      <c r="E794">
        <v>80</v>
      </c>
      <c r="F794">
        <v>6.18</v>
      </c>
    </row>
    <row r="795" spans="1:6" x14ac:dyDescent="0.2">
      <c r="A795" t="s">
        <v>22</v>
      </c>
      <c r="B795" t="s">
        <v>1</v>
      </c>
      <c r="C795" t="str">
        <f t="shared" si="14"/>
        <v>SC</v>
      </c>
      <c r="D795">
        <v>2</v>
      </c>
      <c r="E795">
        <v>80</v>
      </c>
      <c r="F795">
        <v>6.16</v>
      </c>
    </row>
    <row r="796" spans="1:6" x14ac:dyDescent="0.2">
      <c r="A796" t="s">
        <v>22</v>
      </c>
      <c r="B796" t="s">
        <v>1</v>
      </c>
      <c r="C796" t="str">
        <f t="shared" si="14"/>
        <v>SC</v>
      </c>
      <c r="D796">
        <v>3</v>
      </c>
      <c r="E796">
        <v>80</v>
      </c>
      <c r="F796">
        <v>5.65</v>
      </c>
    </row>
    <row r="797" spans="1:6" x14ac:dyDescent="0.2">
      <c r="A797" t="s">
        <v>22</v>
      </c>
      <c r="B797" t="s">
        <v>1</v>
      </c>
      <c r="C797" t="str">
        <f t="shared" si="14"/>
        <v>SC</v>
      </c>
      <c r="D797">
        <v>1</v>
      </c>
      <c r="E797">
        <v>81</v>
      </c>
      <c r="F797">
        <v>6.34</v>
      </c>
    </row>
    <row r="798" spans="1:6" x14ac:dyDescent="0.2">
      <c r="A798" t="s">
        <v>22</v>
      </c>
      <c r="B798" t="s">
        <v>1</v>
      </c>
      <c r="C798" t="str">
        <f t="shared" si="14"/>
        <v>SC</v>
      </c>
      <c r="D798">
        <v>1</v>
      </c>
      <c r="E798">
        <v>81</v>
      </c>
      <c r="F798">
        <v>5.99</v>
      </c>
    </row>
    <row r="799" spans="1:6" x14ac:dyDescent="0.2">
      <c r="A799" t="s">
        <v>22</v>
      </c>
      <c r="B799" t="s">
        <v>1</v>
      </c>
      <c r="C799" t="str">
        <f t="shared" si="14"/>
        <v>SC</v>
      </c>
      <c r="D799">
        <v>1</v>
      </c>
      <c r="E799">
        <v>81</v>
      </c>
      <c r="F799">
        <v>5.54</v>
      </c>
    </row>
    <row r="800" spans="1:6" x14ac:dyDescent="0.2">
      <c r="A800" t="s">
        <v>22</v>
      </c>
      <c r="B800" t="s">
        <v>1</v>
      </c>
      <c r="C800" t="str">
        <f t="shared" si="14"/>
        <v>SC</v>
      </c>
      <c r="D800">
        <v>1</v>
      </c>
      <c r="E800">
        <v>81</v>
      </c>
      <c r="F800">
        <v>6.83</v>
      </c>
    </row>
    <row r="801" spans="1:6" x14ac:dyDescent="0.2">
      <c r="A801" t="s">
        <v>22</v>
      </c>
      <c r="B801" t="s">
        <v>1</v>
      </c>
      <c r="C801" t="str">
        <f t="shared" si="14"/>
        <v>SC</v>
      </c>
      <c r="D801">
        <v>2</v>
      </c>
      <c r="E801">
        <v>81</v>
      </c>
      <c r="F801">
        <v>7.35</v>
      </c>
    </row>
    <row r="802" spans="1:6" x14ac:dyDescent="0.2">
      <c r="A802" t="s">
        <v>22</v>
      </c>
      <c r="B802" t="s">
        <v>1</v>
      </c>
      <c r="C802" t="str">
        <f t="shared" si="14"/>
        <v>SC</v>
      </c>
      <c r="D802">
        <v>2</v>
      </c>
      <c r="E802">
        <v>81</v>
      </c>
      <c r="F802">
        <v>6.24</v>
      </c>
    </row>
    <row r="803" spans="1:6" x14ac:dyDescent="0.2">
      <c r="A803" t="s">
        <v>22</v>
      </c>
      <c r="B803" t="s">
        <v>1</v>
      </c>
      <c r="C803" t="str">
        <f t="shared" si="14"/>
        <v>SC</v>
      </c>
      <c r="D803">
        <v>2</v>
      </c>
      <c r="E803">
        <v>81</v>
      </c>
      <c r="F803">
        <v>7.19</v>
      </c>
    </row>
    <row r="804" spans="1:6" x14ac:dyDescent="0.2">
      <c r="A804" t="s">
        <v>22</v>
      </c>
      <c r="B804" t="s">
        <v>1</v>
      </c>
      <c r="C804" t="str">
        <f t="shared" si="14"/>
        <v>SC</v>
      </c>
      <c r="D804">
        <v>3</v>
      </c>
      <c r="E804">
        <v>81</v>
      </c>
      <c r="F804">
        <v>6.51</v>
      </c>
    </row>
    <row r="805" spans="1:6" x14ac:dyDescent="0.2">
      <c r="A805" t="s">
        <v>22</v>
      </c>
      <c r="B805" t="s">
        <v>1</v>
      </c>
      <c r="C805" t="str">
        <f t="shared" si="14"/>
        <v>SC</v>
      </c>
      <c r="D805">
        <v>1</v>
      </c>
      <c r="E805">
        <v>82</v>
      </c>
      <c r="F805">
        <v>7.5</v>
      </c>
    </row>
    <row r="806" spans="1:6" x14ac:dyDescent="0.2">
      <c r="A806" t="s">
        <v>22</v>
      </c>
      <c r="B806" t="s">
        <v>1</v>
      </c>
      <c r="C806" t="str">
        <f t="shared" si="14"/>
        <v>SC</v>
      </c>
      <c r="D806">
        <v>1</v>
      </c>
      <c r="E806">
        <v>82</v>
      </c>
      <c r="F806">
        <v>6.73</v>
      </c>
    </row>
    <row r="807" spans="1:6" x14ac:dyDescent="0.2">
      <c r="A807" t="s">
        <v>22</v>
      </c>
      <c r="B807" t="s">
        <v>1</v>
      </c>
      <c r="C807" t="str">
        <f t="shared" si="14"/>
        <v>SC</v>
      </c>
      <c r="D807">
        <v>1</v>
      </c>
      <c r="E807">
        <v>82</v>
      </c>
      <c r="F807">
        <v>6.28</v>
      </c>
    </row>
    <row r="808" spans="1:6" x14ac:dyDescent="0.2">
      <c r="A808" t="s">
        <v>22</v>
      </c>
      <c r="B808" t="s">
        <v>1</v>
      </c>
      <c r="C808" t="str">
        <f t="shared" si="14"/>
        <v>SC</v>
      </c>
      <c r="D808">
        <v>2</v>
      </c>
      <c r="E808">
        <v>82</v>
      </c>
      <c r="F808">
        <v>6.89</v>
      </c>
    </row>
    <row r="809" spans="1:6" x14ac:dyDescent="0.2">
      <c r="A809" t="s">
        <v>22</v>
      </c>
      <c r="B809" t="s">
        <v>1</v>
      </c>
      <c r="C809" t="str">
        <f t="shared" si="14"/>
        <v>SC</v>
      </c>
      <c r="D809">
        <v>2</v>
      </c>
      <c r="E809">
        <v>82</v>
      </c>
      <c r="F809">
        <v>6.48</v>
      </c>
    </row>
    <row r="810" spans="1:6" x14ac:dyDescent="0.2">
      <c r="A810" t="s">
        <v>22</v>
      </c>
      <c r="B810" t="s">
        <v>1</v>
      </c>
      <c r="C810" t="str">
        <f t="shared" si="14"/>
        <v>SC</v>
      </c>
      <c r="D810">
        <v>3</v>
      </c>
      <c r="E810">
        <v>83</v>
      </c>
      <c r="F810">
        <v>7.95</v>
      </c>
    </row>
    <row r="811" spans="1:6" x14ac:dyDescent="0.2">
      <c r="A811" t="s">
        <v>22</v>
      </c>
      <c r="B811" t="s">
        <v>1</v>
      </c>
      <c r="C811" t="str">
        <f t="shared" si="14"/>
        <v>SC</v>
      </c>
      <c r="D811">
        <v>1</v>
      </c>
      <c r="E811">
        <v>84</v>
      </c>
      <c r="F811">
        <v>7.32</v>
      </c>
    </row>
    <row r="812" spans="1:6" x14ac:dyDescent="0.2">
      <c r="A812" t="s">
        <v>22</v>
      </c>
      <c r="B812" t="s">
        <v>1</v>
      </c>
      <c r="C812" t="str">
        <f t="shared" si="14"/>
        <v>SC</v>
      </c>
      <c r="D812">
        <v>2</v>
      </c>
      <c r="E812">
        <v>84</v>
      </c>
      <c r="F812">
        <v>7.97</v>
      </c>
    </row>
    <row r="813" spans="1:6" x14ac:dyDescent="0.2">
      <c r="A813" t="s">
        <v>22</v>
      </c>
      <c r="B813" t="s">
        <v>1</v>
      </c>
      <c r="C813" t="str">
        <f t="shared" si="14"/>
        <v>SC</v>
      </c>
      <c r="D813">
        <v>2</v>
      </c>
      <c r="E813">
        <v>84</v>
      </c>
      <c r="F813">
        <v>7</v>
      </c>
    </row>
    <row r="814" spans="1:6" x14ac:dyDescent="0.2">
      <c r="A814" t="s">
        <v>22</v>
      </c>
      <c r="B814" t="s">
        <v>1</v>
      </c>
      <c r="C814" t="str">
        <f t="shared" si="14"/>
        <v>SC</v>
      </c>
      <c r="D814">
        <v>1</v>
      </c>
      <c r="E814">
        <v>85</v>
      </c>
      <c r="F814">
        <v>7.8</v>
      </c>
    </row>
    <row r="815" spans="1:6" x14ac:dyDescent="0.2">
      <c r="A815" t="s">
        <v>22</v>
      </c>
      <c r="B815" t="s">
        <v>1</v>
      </c>
      <c r="C815" t="str">
        <f t="shared" si="14"/>
        <v>SC</v>
      </c>
      <c r="D815">
        <v>1</v>
      </c>
      <c r="E815">
        <v>85</v>
      </c>
      <c r="F815">
        <v>7.41</v>
      </c>
    </row>
    <row r="816" spans="1:6" x14ac:dyDescent="0.2">
      <c r="A816" t="s">
        <v>22</v>
      </c>
      <c r="B816" t="s">
        <v>1</v>
      </c>
      <c r="C816" t="str">
        <f t="shared" si="14"/>
        <v>SC</v>
      </c>
      <c r="D816">
        <v>1</v>
      </c>
      <c r="E816">
        <v>85</v>
      </c>
      <c r="F816" t="s">
        <v>18</v>
      </c>
    </row>
    <row r="817" spans="1:7" x14ac:dyDescent="0.2">
      <c r="A817" t="s">
        <v>22</v>
      </c>
      <c r="B817" t="s">
        <v>1</v>
      </c>
      <c r="C817" t="str">
        <f t="shared" si="14"/>
        <v>SC</v>
      </c>
      <c r="D817">
        <v>1</v>
      </c>
      <c r="E817">
        <v>85</v>
      </c>
      <c r="F817">
        <v>6.57</v>
      </c>
      <c r="G817" t="s">
        <v>27</v>
      </c>
    </row>
    <row r="818" spans="1:7" x14ac:dyDescent="0.2">
      <c r="A818" t="s">
        <v>22</v>
      </c>
      <c r="B818" t="s">
        <v>1</v>
      </c>
      <c r="C818" t="str">
        <f t="shared" si="14"/>
        <v>SC</v>
      </c>
      <c r="D818">
        <v>1</v>
      </c>
      <c r="E818">
        <v>86</v>
      </c>
      <c r="F818">
        <v>8.06</v>
      </c>
    </row>
    <row r="819" spans="1:7" x14ac:dyDescent="0.2">
      <c r="A819" t="s">
        <v>22</v>
      </c>
      <c r="B819" t="s">
        <v>1</v>
      </c>
      <c r="C819" t="str">
        <f t="shared" si="14"/>
        <v>SC</v>
      </c>
      <c r="D819">
        <v>1</v>
      </c>
      <c r="E819">
        <v>86</v>
      </c>
      <c r="F819">
        <v>7.84</v>
      </c>
    </row>
    <row r="820" spans="1:7" x14ac:dyDescent="0.2">
      <c r="A820" t="s">
        <v>22</v>
      </c>
      <c r="B820" t="s">
        <v>1</v>
      </c>
      <c r="C820" t="str">
        <f t="shared" si="14"/>
        <v>SC</v>
      </c>
      <c r="D820">
        <v>2</v>
      </c>
      <c r="E820">
        <v>86</v>
      </c>
      <c r="F820">
        <v>7.01</v>
      </c>
    </row>
    <row r="821" spans="1:7" x14ac:dyDescent="0.2">
      <c r="A821" t="s">
        <v>22</v>
      </c>
      <c r="B821" t="s">
        <v>1</v>
      </c>
      <c r="C821" t="str">
        <f t="shared" si="14"/>
        <v>SC</v>
      </c>
      <c r="D821">
        <v>3</v>
      </c>
      <c r="E821">
        <v>86</v>
      </c>
      <c r="F821">
        <v>8.0399999999999991</v>
      </c>
    </row>
    <row r="822" spans="1:7" x14ac:dyDescent="0.2">
      <c r="A822" t="s">
        <v>22</v>
      </c>
      <c r="B822" t="s">
        <v>1</v>
      </c>
      <c r="C822" t="str">
        <f t="shared" si="14"/>
        <v>SC</v>
      </c>
      <c r="D822">
        <v>1</v>
      </c>
      <c r="E822">
        <v>87</v>
      </c>
      <c r="F822">
        <v>8.66</v>
      </c>
    </row>
    <row r="823" spans="1:7" x14ac:dyDescent="0.2">
      <c r="A823" t="s">
        <v>22</v>
      </c>
      <c r="B823" t="s">
        <v>1</v>
      </c>
      <c r="C823" t="str">
        <f t="shared" si="14"/>
        <v>SC</v>
      </c>
      <c r="D823">
        <v>1</v>
      </c>
      <c r="E823">
        <v>87</v>
      </c>
      <c r="F823">
        <v>7.45</v>
      </c>
    </row>
    <row r="824" spans="1:7" x14ac:dyDescent="0.2">
      <c r="A824" t="s">
        <v>22</v>
      </c>
      <c r="B824" t="s">
        <v>1</v>
      </c>
      <c r="C824" t="str">
        <f t="shared" si="14"/>
        <v>SC</v>
      </c>
      <c r="D824">
        <v>2</v>
      </c>
      <c r="E824">
        <v>87</v>
      </c>
      <c r="F824">
        <v>8.6999999999999993</v>
      </c>
    </row>
    <row r="825" spans="1:7" x14ac:dyDescent="0.2">
      <c r="A825" t="s">
        <v>22</v>
      </c>
      <c r="B825" t="s">
        <v>1</v>
      </c>
      <c r="C825" t="str">
        <f t="shared" si="14"/>
        <v>SC</v>
      </c>
      <c r="D825">
        <v>2</v>
      </c>
      <c r="E825">
        <v>87</v>
      </c>
      <c r="F825">
        <v>8.7200000000000006</v>
      </c>
    </row>
    <row r="826" spans="1:7" x14ac:dyDescent="0.2">
      <c r="A826" t="s">
        <v>22</v>
      </c>
      <c r="B826" t="s">
        <v>1</v>
      </c>
      <c r="C826" t="str">
        <f t="shared" si="14"/>
        <v>SC</v>
      </c>
      <c r="D826">
        <v>2</v>
      </c>
      <c r="E826">
        <v>87</v>
      </c>
      <c r="F826">
        <v>9.4700000000000006</v>
      </c>
      <c r="G826" t="s">
        <v>18</v>
      </c>
    </row>
    <row r="827" spans="1:7" x14ac:dyDescent="0.2">
      <c r="A827" t="s">
        <v>22</v>
      </c>
      <c r="B827" t="s">
        <v>1</v>
      </c>
      <c r="C827" t="str">
        <f t="shared" si="14"/>
        <v>SC</v>
      </c>
      <c r="D827">
        <v>3</v>
      </c>
      <c r="E827">
        <v>87</v>
      </c>
      <c r="F827">
        <v>9.73</v>
      </c>
    </row>
    <row r="828" spans="1:7" x14ac:dyDescent="0.2">
      <c r="A828" t="s">
        <v>22</v>
      </c>
      <c r="B828" t="s">
        <v>1</v>
      </c>
      <c r="C828" t="str">
        <f t="shared" si="14"/>
        <v>SC</v>
      </c>
      <c r="D828">
        <v>1</v>
      </c>
      <c r="E828">
        <v>89</v>
      </c>
      <c r="F828">
        <v>9.44</v>
      </c>
    </row>
    <row r="829" spans="1:7" x14ac:dyDescent="0.2">
      <c r="A829" t="s">
        <v>22</v>
      </c>
      <c r="B829" t="s">
        <v>1</v>
      </c>
      <c r="C829" t="str">
        <f t="shared" si="14"/>
        <v>SC</v>
      </c>
      <c r="D829">
        <v>3</v>
      </c>
      <c r="E829">
        <v>89</v>
      </c>
      <c r="F829">
        <v>8.2899999999999991</v>
      </c>
    </row>
    <row r="830" spans="1:7" x14ac:dyDescent="0.2">
      <c r="A830" t="s">
        <v>22</v>
      </c>
      <c r="B830" t="s">
        <v>1</v>
      </c>
      <c r="C830" t="str">
        <f t="shared" si="14"/>
        <v>SC</v>
      </c>
      <c r="D830">
        <v>1</v>
      </c>
      <c r="E830">
        <v>90</v>
      </c>
      <c r="F830">
        <v>9.6999999999999993</v>
      </c>
    </row>
    <row r="831" spans="1:7" x14ac:dyDescent="0.2">
      <c r="A831" t="s">
        <v>22</v>
      </c>
      <c r="B831" t="s">
        <v>1</v>
      </c>
      <c r="C831" t="str">
        <f t="shared" si="14"/>
        <v>SC</v>
      </c>
      <c r="D831">
        <v>1</v>
      </c>
      <c r="E831">
        <v>90</v>
      </c>
      <c r="F831">
        <v>9.11</v>
      </c>
    </row>
    <row r="832" spans="1:7" x14ac:dyDescent="0.2">
      <c r="A832" t="s">
        <v>22</v>
      </c>
      <c r="B832" t="s">
        <v>1</v>
      </c>
      <c r="C832" t="str">
        <f t="shared" si="14"/>
        <v>SC</v>
      </c>
      <c r="D832">
        <v>1</v>
      </c>
      <c r="E832">
        <v>90</v>
      </c>
      <c r="F832">
        <v>9.74</v>
      </c>
    </row>
    <row r="833" spans="1:6" x14ac:dyDescent="0.2">
      <c r="A833" t="s">
        <v>22</v>
      </c>
      <c r="B833" t="s">
        <v>1</v>
      </c>
      <c r="C833" t="str">
        <f t="shared" si="14"/>
        <v>SC</v>
      </c>
      <c r="D833">
        <v>1</v>
      </c>
      <c r="E833">
        <v>91</v>
      </c>
      <c r="F833">
        <v>9.3800000000000008</v>
      </c>
    </row>
    <row r="834" spans="1:6" x14ac:dyDescent="0.2">
      <c r="A834" t="s">
        <v>22</v>
      </c>
      <c r="B834" t="s">
        <v>1</v>
      </c>
      <c r="C834" t="str">
        <f t="shared" ref="C834:C852" si="15">IF(B834="yoy","CT",IF(B834="ct","CT",IF(B834="sc","SC","SAL")))</f>
        <v>SC</v>
      </c>
      <c r="D834">
        <v>1</v>
      </c>
      <c r="E834">
        <v>92</v>
      </c>
      <c r="F834">
        <v>10.32</v>
      </c>
    </row>
    <row r="835" spans="1:6" x14ac:dyDescent="0.2">
      <c r="A835" t="s">
        <v>22</v>
      </c>
      <c r="B835" t="s">
        <v>1</v>
      </c>
      <c r="C835" t="str">
        <f t="shared" si="15"/>
        <v>SC</v>
      </c>
      <c r="D835">
        <v>2</v>
      </c>
      <c r="E835">
        <v>92</v>
      </c>
      <c r="F835">
        <v>10</v>
      </c>
    </row>
    <row r="836" spans="1:6" x14ac:dyDescent="0.2">
      <c r="A836" t="s">
        <v>22</v>
      </c>
      <c r="B836" t="s">
        <v>1</v>
      </c>
      <c r="C836" t="str">
        <f t="shared" si="15"/>
        <v>SC</v>
      </c>
      <c r="D836">
        <v>2</v>
      </c>
      <c r="E836">
        <v>92</v>
      </c>
      <c r="F836">
        <v>10.96</v>
      </c>
    </row>
    <row r="837" spans="1:6" x14ac:dyDescent="0.2">
      <c r="A837" t="s">
        <v>22</v>
      </c>
      <c r="B837" t="s">
        <v>1</v>
      </c>
      <c r="C837" t="str">
        <f t="shared" si="15"/>
        <v>SC</v>
      </c>
      <c r="D837">
        <v>2</v>
      </c>
      <c r="E837">
        <v>93</v>
      </c>
      <c r="F837">
        <v>10.58</v>
      </c>
    </row>
    <row r="838" spans="1:6" x14ac:dyDescent="0.2">
      <c r="A838" t="s">
        <v>22</v>
      </c>
      <c r="B838" t="s">
        <v>1</v>
      </c>
      <c r="C838" t="str">
        <f t="shared" si="15"/>
        <v>SC</v>
      </c>
      <c r="D838">
        <v>1</v>
      </c>
      <c r="E838">
        <v>94</v>
      </c>
      <c r="F838">
        <v>10.59</v>
      </c>
    </row>
    <row r="839" spans="1:6" x14ac:dyDescent="0.2">
      <c r="A839" t="s">
        <v>22</v>
      </c>
      <c r="B839" t="s">
        <v>1</v>
      </c>
      <c r="C839" t="str">
        <f t="shared" si="15"/>
        <v>SC</v>
      </c>
      <c r="D839">
        <v>2</v>
      </c>
      <c r="E839">
        <v>94</v>
      </c>
      <c r="F839">
        <v>10.68</v>
      </c>
    </row>
    <row r="840" spans="1:6" x14ac:dyDescent="0.2">
      <c r="A840" t="s">
        <v>22</v>
      </c>
      <c r="B840" t="s">
        <v>1</v>
      </c>
      <c r="C840" t="str">
        <f t="shared" si="15"/>
        <v>SC</v>
      </c>
      <c r="D840">
        <v>2</v>
      </c>
      <c r="E840">
        <v>95</v>
      </c>
      <c r="F840">
        <v>10.87</v>
      </c>
    </row>
    <row r="841" spans="1:6" x14ac:dyDescent="0.2">
      <c r="A841" t="s">
        <v>22</v>
      </c>
      <c r="B841" t="s">
        <v>1</v>
      </c>
      <c r="C841" t="str">
        <f t="shared" si="15"/>
        <v>SC</v>
      </c>
      <c r="D841">
        <v>2</v>
      </c>
      <c r="E841">
        <v>95</v>
      </c>
      <c r="F841">
        <v>11.68</v>
      </c>
    </row>
    <row r="842" spans="1:6" x14ac:dyDescent="0.2">
      <c r="A842" t="s">
        <v>22</v>
      </c>
      <c r="B842" t="s">
        <v>1</v>
      </c>
      <c r="C842" t="str">
        <f t="shared" si="15"/>
        <v>SC</v>
      </c>
      <c r="D842">
        <v>1</v>
      </c>
      <c r="E842">
        <v>97</v>
      </c>
      <c r="F842">
        <v>11.67</v>
      </c>
    </row>
    <row r="843" spans="1:6" x14ac:dyDescent="0.2">
      <c r="A843" t="s">
        <v>22</v>
      </c>
      <c r="B843" t="s">
        <v>1</v>
      </c>
      <c r="C843" t="str">
        <f t="shared" si="15"/>
        <v>SC</v>
      </c>
      <c r="D843">
        <v>1</v>
      </c>
      <c r="E843">
        <v>97</v>
      </c>
      <c r="F843">
        <v>11.92</v>
      </c>
    </row>
    <row r="844" spans="1:6" x14ac:dyDescent="0.2">
      <c r="A844" t="s">
        <v>22</v>
      </c>
      <c r="B844" t="s">
        <v>1</v>
      </c>
      <c r="C844" t="str">
        <f t="shared" si="15"/>
        <v>SC</v>
      </c>
      <c r="D844">
        <v>1</v>
      </c>
      <c r="E844">
        <v>97</v>
      </c>
      <c r="F844">
        <v>13.34</v>
      </c>
    </row>
    <row r="845" spans="1:6" x14ac:dyDescent="0.2">
      <c r="A845" t="s">
        <v>22</v>
      </c>
      <c r="B845" t="s">
        <v>1</v>
      </c>
      <c r="C845" t="str">
        <f t="shared" si="15"/>
        <v>SC</v>
      </c>
      <c r="D845">
        <v>3</v>
      </c>
      <c r="E845">
        <v>97</v>
      </c>
      <c r="F845">
        <v>10.97</v>
      </c>
    </row>
    <row r="846" spans="1:6" x14ac:dyDescent="0.2">
      <c r="A846" t="s">
        <v>22</v>
      </c>
      <c r="B846" t="s">
        <v>1</v>
      </c>
      <c r="C846" t="str">
        <f t="shared" si="15"/>
        <v>SC</v>
      </c>
      <c r="D846">
        <v>1</v>
      </c>
      <c r="E846">
        <v>98</v>
      </c>
      <c r="F846">
        <v>12.21</v>
      </c>
    </row>
    <row r="847" spans="1:6" x14ac:dyDescent="0.2">
      <c r="A847" t="s">
        <v>22</v>
      </c>
      <c r="B847" t="s">
        <v>1</v>
      </c>
      <c r="C847" t="str">
        <f t="shared" si="15"/>
        <v>SC</v>
      </c>
      <c r="D847">
        <v>3</v>
      </c>
      <c r="E847">
        <v>98</v>
      </c>
      <c r="F847">
        <v>13.66</v>
      </c>
    </row>
    <row r="848" spans="1:6" x14ac:dyDescent="0.2">
      <c r="A848" t="s">
        <v>22</v>
      </c>
      <c r="B848" t="s">
        <v>1</v>
      </c>
      <c r="C848" t="str">
        <f t="shared" si="15"/>
        <v>SC</v>
      </c>
      <c r="D848">
        <v>1</v>
      </c>
      <c r="E848">
        <v>99</v>
      </c>
      <c r="F848">
        <v>12.29</v>
      </c>
    </row>
    <row r="849" spans="1:6" x14ac:dyDescent="0.2">
      <c r="A849" t="s">
        <v>22</v>
      </c>
      <c r="B849" t="s">
        <v>1</v>
      </c>
      <c r="C849" t="str">
        <f t="shared" si="15"/>
        <v>SC</v>
      </c>
      <c r="D849">
        <v>1</v>
      </c>
      <c r="E849">
        <v>102</v>
      </c>
      <c r="F849">
        <v>14.05</v>
      </c>
    </row>
    <row r="850" spans="1:6" x14ac:dyDescent="0.2">
      <c r="A850" t="s">
        <v>22</v>
      </c>
      <c r="B850" t="s">
        <v>1</v>
      </c>
      <c r="C850" t="str">
        <f t="shared" si="15"/>
        <v>SC</v>
      </c>
      <c r="D850">
        <v>3</v>
      </c>
      <c r="E850">
        <v>104</v>
      </c>
      <c r="F850">
        <v>14.12</v>
      </c>
    </row>
    <row r="851" spans="1:6" x14ac:dyDescent="0.2">
      <c r="A851" t="s">
        <v>22</v>
      </c>
      <c r="B851" t="s">
        <v>1</v>
      </c>
      <c r="C851" t="str">
        <f t="shared" si="15"/>
        <v>SC</v>
      </c>
      <c r="D851">
        <v>1</v>
      </c>
      <c r="E851">
        <v>125</v>
      </c>
      <c r="F851">
        <v>25.22</v>
      </c>
    </row>
    <row r="852" spans="1:6" x14ac:dyDescent="0.2">
      <c r="A852" t="s">
        <v>22</v>
      </c>
      <c r="B852" t="s">
        <v>1</v>
      </c>
      <c r="C852" t="str">
        <f t="shared" si="15"/>
        <v>SC</v>
      </c>
      <c r="D852">
        <v>1</v>
      </c>
      <c r="E852">
        <v>151</v>
      </c>
      <c r="F852">
        <v>55.05</v>
      </c>
    </row>
  </sheetData>
  <sortState ref="A2:J852">
    <sortCondition ref="A2:A852"/>
    <sortCondition ref="C2:C852"/>
    <sortCondition ref="E2:E852"/>
  </sortState>
  <pageMargins left="0.75" right="0.75" top="1" bottom="1" header="0.5" footer="0.5"/>
  <pageSetup orientation="portrait" horizontalDpi="4294967292" verticalDpi="429496729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H10" sqref="H10"/>
    </sheetView>
  </sheetViews>
  <sheetFormatPr baseColWidth="10" defaultColWidth="11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7"/>
  <sheetViews>
    <sheetView tabSelected="1" workbookViewId="0">
      <pane ySplit="1" topLeftCell="A376" activePane="bottomLeft" state="frozen"/>
      <selection pane="bottomLeft" activeCell="I397" sqref="I397"/>
    </sheetView>
  </sheetViews>
  <sheetFormatPr baseColWidth="10" defaultColWidth="8.83203125" defaultRowHeight="16" x14ac:dyDescent="0.2"/>
  <sheetData>
    <row r="1" spans="1:11" x14ac:dyDescent="0.2">
      <c r="A1" t="s">
        <v>21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K1" t="s">
        <v>151</v>
      </c>
    </row>
    <row r="2" spans="1:11" x14ac:dyDescent="0.2">
      <c r="A2" t="s">
        <v>23</v>
      </c>
      <c r="B2" t="s">
        <v>0</v>
      </c>
      <c r="C2">
        <v>1</v>
      </c>
      <c r="D2">
        <v>97</v>
      </c>
      <c r="E2">
        <v>8.86</v>
      </c>
      <c r="G2" t="s">
        <v>109</v>
      </c>
    </row>
    <row r="3" spans="1:11" x14ac:dyDescent="0.2">
      <c r="A3" t="s">
        <v>23</v>
      </c>
      <c r="B3" t="s">
        <v>2</v>
      </c>
      <c r="C3">
        <v>1</v>
      </c>
      <c r="D3">
        <v>53</v>
      </c>
      <c r="E3">
        <v>1.24</v>
      </c>
    </row>
    <row r="4" spans="1:11" x14ac:dyDescent="0.2">
      <c r="A4" t="s">
        <v>23</v>
      </c>
      <c r="B4" t="s">
        <v>0</v>
      </c>
      <c r="C4">
        <v>1</v>
      </c>
      <c r="D4">
        <v>127</v>
      </c>
      <c r="E4">
        <v>19.84</v>
      </c>
      <c r="H4" t="s">
        <v>57</v>
      </c>
    </row>
    <row r="5" spans="1:11" x14ac:dyDescent="0.2">
      <c r="A5" t="s">
        <v>23</v>
      </c>
      <c r="B5" t="s">
        <v>0</v>
      </c>
      <c r="C5">
        <v>1</v>
      </c>
      <c r="D5">
        <v>140</v>
      </c>
      <c r="E5">
        <v>25.01</v>
      </c>
      <c r="H5" t="s">
        <v>58</v>
      </c>
    </row>
    <row r="6" spans="1:11" x14ac:dyDescent="0.2">
      <c r="A6" t="s">
        <v>23</v>
      </c>
      <c r="B6" t="s">
        <v>2</v>
      </c>
      <c r="C6">
        <v>1</v>
      </c>
      <c r="D6">
        <v>55</v>
      </c>
      <c r="E6">
        <v>0.38</v>
      </c>
    </row>
    <row r="7" spans="1:11" x14ac:dyDescent="0.2">
      <c r="A7" t="s">
        <v>23</v>
      </c>
      <c r="B7" t="s">
        <v>2</v>
      </c>
      <c r="C7">
        <v>1</v>
      </c>
      <c r="D7">
        <v>47</v>
      </c>
      <c r="E7">
        <v>0.84</v>
      </c>
    </row>
    <row r="8" spans="1:11" x14ac:dyDescent="0.2">
      <c r="A8" t="s">
        <v>23</v>
      </c>
      <c r="B8" t="s">
        <v>0</v>
      </c>
      <c r="C8">
        <v>1</v>
      </c>
      <c r="D8">
        <v>120</v>
      </c>
      <c r="E8">
        <v>15.27</v>
      </c>
      <c r="H8" t="s">
        <v>59</v>
      </c>
    </row>
    <row r="9" spans="1:11" x14ac:dyDescent="0.2">
      <c r="A9" t="s">
        <v>23</v>
      </c>
      <c r="B9" t="s">
        <v>2</v>
      </c>
      <c r="C9">
        <v>1</v>
      </c>
      <c r="D9">
        <v>51</v>
      </c>
      <c r="E9">
        <v>1.03</v>
      </c>
    </row>
    <row r="10" spans="1:11" x14ac:dyDescent="0.2">
      <c r="A10" t="s">
        <v>23</v>
      </c>
      <c r="B10" t="s">
        <v>0</v>
      </c>
      <c r="C10">
        <v>1</v>
      </c>
      <c r="D10">
        <v>106</v>
      </c>
      <c r="E10">
        <v>10.26</v>
      </c>
      <c r="H10" t="s">
        <v>63</v>
      </c>
    </row>
    <row r="11" spans="1:11" x14ac:dyDescent="0.2">
      <c r="A11" t="s">
        <v>23</v>
      </c>
      <c r="B11" t="s">
        <v>0</v>
      </c>
      <c r="C11">
        <v>1</v>
      </c>
      <c r="D11">
        <v>135</v>
      </c>
      <c r="E11">
        <v>19.21</v>
      </c>
      <c r="H11" t="s">
        <v>65</v>
      </c>
    </row>
    <row r="12" spans="1:11" x14ac:dyDescent="0.2">
      <c r="A12" t="s">
        <v>23</v>
      </c>
      <c r="B12" t="s">
        <v>0</v>
      </c>
      <c r="C12">
        <v>1</v>
      </c>
      <c r="D12">
        <v>125</v>
      </c>
      <c r="E12">
        <v>17.36</v>
      </c>
      <c r="G12" t="s">
        <v>110</v>
      </c>
    </row>
    <row r="13" spans="1:11" x14ac:dyDescent="0.2">
      <c r="A13" t="s">
        <v>23</v>
      </c>
      <c r="B13" t="s">
        <v>3</v>
      </c>
      <c r="C13">
        <v>1</v>
      </c>
      <c r="D13">
        <v>55</v>
      </c>
      <c r="E13">
        <v>6.09</v>
      </c>
      <c r="F13">
        <v>81</v>
      </c>
    </row>
    <row r="14" spans="1:11" x14ac:dyDescent="0.2">
      <c r="A14" t="s">
        <v>23</v>
      </c>
      <c r="B14" t="s">
        <v>0</v>
      </c>
      <c r="C14">
        <v>1</v>
      </c>
      <c r="D14">
        <v>111</v>
      </c>
      <c r="E14">
        <v>11.16</v>
      </c>
      <c r="G14" t="s">
        <v>111</v>
      </c>
    </row>
    <row r="15" spans="1:11" x14ac:dyDescent="0.2">
      <c r="A15" t="s">
        <v>23</v>
      </c>
      <c r="B15" t="s">
        <v>0</v>
      </c>
      <c r="C15">
        <v>1</v>
      </c>
      <c r="D15">
        <v>102</v>
      </c>
      <c r="E15">
        <v>9.5</v>
      </c>
      <c r="H15" t="s">
        <v>66</v>
      </c>
    </row>
    <row r="16" spans="1:11" x14ac:dyDescent="0.2">
      <c r="A16" t="s">
        <v>23</v>
      </c>
      <c r="B16" t="s">
        <v>0</v>
      </c>
      <c r="C16">
        <v>1</v>
      </c>
      <c r="D16">
        <v>108</v>
      </c>
      <c r="E16">
        <v>10.33</v>
      </c>
      <c r="G16" s="15" t="s">
        <v>112</v>
      </c>
    </row>
    <row r="17" spans="1:9" x14ac:dyDescent="0.2">
      <c r="A17" t="s">
        <v>23</v>
      </c>
      <c r="B17" t="s">
        <v>0</v>
      </c>
      <c r="C17">
        <v>1</v>
      </c>
      <c r="D17">
        <v>107</v>
      </c>
      <c r="E17">
        <v>10.4</v>
      </c>
      <c r="G17" t="s">
        <v>113</v>
      </c>
    </row>
    <row r="18" spans="1:9" x14ac:dyDescent="0.2">
      <c r="A18" t="s">
        <v>23</v>
      </c>
      <c r="B18" t="s">
        <v>2</v>
      </c>
      <c r="C18">
        <v>1</v>
      </c>
      <c r="D18">
        <v>56</v>
      </c>
      <c r="E18">
        <v>1.57</v>
      </c>
      <c r="I18" t="s">
        <v>56</v>
      </c>
    </row>
    <row r="19" spans="1:9" x14ac:dyDescent="0.2">
      <c r="A19" t="s">
        <v>23</v>
      </c>
      <c r="B19" t="s">
        <v>0</v>
      </c>
      <c r="C19">
        <v>1</v>
      </c>
      <c r="D19">
        <v>97</v>
      </c>
      <c r="E19">
        <v>8.2100000000000009</v>
      </c>
      <c r="G19" t="s">
        <v>114</v>
      </c>
    </row>
    <row r="20" spans="1:9" x14ac:dyDescent="0.2">
      <c r="A20" t="s">
        <v>23</v>
      </c>
      <c r="B20" t="s">
        <v>0</v>
      </c>
      <c r="C20">
        <v>1</v>
      </c>
      <c r="D20">
        <v>113</v>
      </c>
      <c r="E20">
        <v>12.85</v>
      </c>
      <c r="H20" t="s">
        <v>71</v>
      </c>
    </row>
    <row r="21" spans="1:9" x14ac:dyDescent="0.2">
      <c r="A21" t="s">
        <v>23</v>
      </c>
      <c r="B21" t="s">
        <v>0</v>
      </c>
      <c r="C21">
        <v>1</v>
      </c>
      <c r="D21">
        <v>100</v>
      </c>
      <c r="E21">
        <v>7.58</v>
      </c>
      <c r="G21" t="s">
        <v>115</v>
      </c>
    </row>
    <row r="22" spans="1:9" x14ac:dyDescent="0.2">
      <c r="A22" t="s">
        <v>23</v>
      </c>
      <c r="B22" t="s">
        <v>0</v>
      </c>
      <c r="C22">
        <v>1</v>
      </c>
      <c r="D22">
        <v>168</v>
      </c>
      <c r="E22">
        <v>40.04</v>
      </c>
      <c r="H22" t="s">
        <v>73</v>
      </c>
    </row>
    <row r="23" spans="1:9" x14ac:dyDescent="0.2">
      <c r="A23" t="s">
        <v>23</v>
      </c>
      <c r="B23" t="s">
        <v>2</v>
      </c>
      <c r="C23">
        <v>1</v>
      </c>
      <c r="D23">
        <v>36</v>
      </c>
      <c r="E23">
        <v>0.34</v>
      </c>
    </row>
    <row r="24" spans="1:9" x14ac:dyDescent="0.2">
      <c r="A24" t="s">
        <v>23</v>
      </c>
      <c r="B24" t="s">
        <v>0</v>
      </c>
      <c r="C24">
        <v>1</v>
      </c>
      <c r="D24">
        <v>86</v>
      </c>
      <c r="E24">
        <v>5.72</v>
      </c>
      <c r="G24" t="s">
        <v>116</v>
      </c>
    </row>
    <row r="25" spans="1:9" x14ac:dyDescent="0.2">
      <c r="A25" t="s">
        <v>23</v>
      </c>
      <c r="B25" t="s">
        <v>0</v>
      </c>
      <c r="C25">
        <v>1</v>
      </c>
      <c r="D25">
        <v>98</v>
      </c>
      <c r="E25">
        <v>7.71</v>
      </c>
      <c r="G25" t="s">
        <v>117</v>
      </c>
    </row>
    <row r="26" spans="1:9" x14ac:dyDescent="0.2">
      <c r="A26" t="s">
        <v>23</v>
      </c>
      <c r="B26" t="s">
        <v>0</v>
      </c>
      <c r="C26">
        <v>1</v>
      </c>
      <c r="D26">
        <v>110</v>
      </c>
      <c r="E26">
        <v>11.08</v>
      </c>
    </row>
    <row r="27" spans="1:9" x14ac:dyDescent="0.2">
      <c r="A27" t="s">
        <v>23</v>
      </c>
      <c r="B27" t="s">
        <v>0</v>
      </c>
      <c r="C27">
        <v>1</v>
      </c>
      <c r="D27">
        <v>134</v>
      </c>
      <c r="E27">
        <v>20.9</v>
      </c>
      <c r="G27" s="15" t="s">
        <v>118</v>
      </c>
    </row>
    <row r="28" spans="1:9" x14ac:dyDescent="0.2">
      <c r="A28" t="s">
        <v>23</v>
      </c>
      <c r="B28" t="s">
        <v>0</v>
      </c>
      <c r="C28">
        <v>1</v>
      </c>
      <c r="D28">
        <v>126</v>
      </c>
      <c r="E28">
        <v>21.2</v>
      </c>
      <c r="G28" s="15" t="s">
        <v>119</v>
      </c>
    </row>
    <row r="29" spans="1:9" x14ac:dyDescent="0.2">
      <c r="A29" t="s">
        <v>23</v>
      </c>
      <c r="B29" t="s">
        <v>0</v>
      </c>
      <c r="C29">
        <v>1</v>
      </c>
      <c r="D29">
        <v>132</v>
      </c>
      <c r="E29">
        <v>21.12</v>
      </c>
      <c r="H29" t="s">
        <v>74</v>
      </c>
    </row>
    <row r="30" spans="1:9" x14ac:dyDescent="0.2">
      <c r="A30" t="s">
        <v>23</v>
      </c>
      <c r="B30" t="s">
        <v>0</v>
      </c>
      <c r="C30">
        <v>1</v>
      </c>
      <c r="D30">
        <v>102</v>
      </c>
      <c r="E30">
        <v>9.6</v>
      </c>
      <c r="G30" s="15" t="s">
        <v>120</v>
      </c>
    </row>
    <row r="31" spans="1:9" x14ac:dyDescent="0.2">
      <c r="A31" t="s">
        <v>23</v>
      </c>
      <c r="B31" t="s">
        <v>3</v>
      </c>
      <c r="C31">
        <v>1</v>
      </c>
      <c r="D31">
        <v>130</v>
      </c>
      <c r="E31">
        <v>58.47</v>
      </c>
      <c r="F31">
        <v>215</v>
      </c>
    </row>
    <row r="32" spans="1:9" x14ac:dyDescent="0.2">
      <c r="A32" t="s">
        <v>23</v>
      </c>
      <c r="B32" t="s">
        <v>3</v>
      </c>
      <c r="C32">
        <v>1</v>
      </c>
      <c r="D32">
        <v>105</v>
      </c>
      <c r="E32">
        <v>35.21</v>
      </c>
      <c r="F32">
        <v>152</v>
      </c>
    </row>
    <row r="33" spans="1:9" x14ac:dyDescent="0.2">
      <c r="A33" t="s">
        <v>23</v>
      </c>
      <c r="B33" t="s">
        <v>2</v>
      </c>
      <c r="C33">
        <v>1</v>
      </c>
      <c r="D33">
        <v>61</v>
      </c>
      <c r="E33">
        <v>2.1</v>
      </c>
      <c r="I33" t="s">
        <v>56</v>
      </c>
    </row>
    <row r="34" spans="1:9" x14ac:dyDescent="0.2">
      <c r="A34" t="s">
        <v>23</v>
      </c>
      <c r="B34" t="s">
        <v>2</v>
      </c>
      <c r="C34">
        <v>1</v>
      </c>
      <c r="D34">
        <v>49</v>
      </c>
      <c r="E34">
        <v>1.07</v>
      </c>
      <c r="I34" t="s">
        <v>56</v>
      </c>
    </row>
    <row r="35" spans="1:9" x14ac:dyDescent="0.2">
      <c r="A35" t="s">
        <v>23</v>
      </c>
      <c r="B35" t="s">
        <v>2</v>
      </c>
      <c r="C35">
        <v>1</v>
      </c>
      <c r="D35">
        <v>45</v>
      </c>
      <c r="E35">
        <v>0.73</v>
      </c>
      <c r="I35" t="s">
        <v>56</v>
      </c>
    </row>
    <row r="36" spans="1:9" x14ac:dyDescent="0.2">
      <c r="A36" t="s">
        <v>23</v>
      </c>
      <c r="B36" t="s">
        <v>2</v>
      </c>
      <c r="C36">
        <v>1</v>
      </c>
      <c r="D36">
        <v>54</v>
      </c>
      <c r="E36">
        <v>1.43</v>
      </c>
      <c r="I36" t="s">
        <v>56</v>
      </c>
    </row>
    <row r="37" spans="1:9" x14ac:dyDescent="0.2">
      <c r="A37" t="s">
        <v>23</v>
      </c>
      <c r="B37" t="s">
        <v>2</v>
      </c>
      <c r="C37">
        <v>1</v>
      </c>
      <c r="D37">
        <v>37</v>
      </c>
      <c r="E37">
        <v>0.4</v>
      </c>
      <c r="I37" t="s">
        <v>56</v>
      </c>
    </row>
    <row r="38" spans="1:9" x14ac:dyDescent="0.2">
      <c r="A38" t="s">
        <v>23</v>
      </c>
      <c r="B38" t="s">
        <v>2</v>
      </c>
      <c r="C38">
        <v>1</v>
      </c>
      <c r="D38">
        <v>56</v>
      </c>
      <c r="E38">
        <v>1.46</v>
      </c>
    </row>
    <row r="39" spans="1:9" x14ac:dyDescent="0.2">
      <c r="A39" t="s">
        <v>23</v>
      </c>
      <c r="B39" t="s">
        <v>0</v>
      </c>
      <c r="C39">
        <v>1</v>
      </c>
      <c r="D39">
        <v>118</v>
      </c>
      <c r="E39">
        <v>14.66</v>
      </c>
      <c r="G39" t="s">
        <v>121</v>
      </c>
    </row>
    <row r="40" spans="1:9" x14ac:dyDescent="0.2">
      <c r="A40" t="s">
        <v>23</v>
      </c>
      <c r="B40" t="s">
        <v>0</v>
      </c>
      <c r="C40">
        <v>1</v>
      </c>
      <c r="D40">
        <v>140</v>
      </c>
      <c r="E40">
        <v>25.68</v>
      </c>
      <c r="H40" t="s">
        <v>76</v>
      </c>
    </row>
    <row r="41" spans="1:9" x14ac:dyDescent="0.2">
      <c r="A41" t="s">
        <v>23</v>
      </c>
      <c r="B41" t="s">
        <v>0</v>
      </c>
      <c r="C41">
        <v>1</v>
      </c>
      <c r="D41">
        <v>120</v>
      </c>
      <c r="E41">
        <v>15.05</v>
      </c>
      <c r="G41" t="s">
        <v>122</v>
      </c>
    </row>
    <row r="42" spans="1:9" x14ac:dyDescent="0.2">
      <c r="A42" t="s">
        <v>23</v>
      </c>
      <c r="B42" t="s">
        <v>0</v>
      </c>
      <c r="C42">
        <v>1</v>
      </c>
      <c r="D42">
        <v>123</v>
      </c>
      <c r="E42">
        <v>15.45</v>
      </c>
      <c r="H42" t="s">
        <v>79</v>
      </c>
    </row>
    <row r="43" spans="1:9" x14ac:dyDescent="0.2">
      <c r="A43" t="s">
        <v>23</v>
      </c>
      <c r="B43" t="s">
        <v>0</v>
      </c>
      <c r="C43">
        <v>1</v>
      </c>
      <c r="D43">
        <v>100</v>
      </c>
      <c r="E43">
        <v>9.6300000000000008</v>
      </c>
      <c r="H43" t="s">
        <v>80</v>
      </c>
    </row>
    <row r="44" spans="1:9" x14ac:dyDescent="0.2">
      <c r="A44" t="s">
        <v>23</v>
      </c>
      <c r="B44" t="s">
        <v>0</v>
      </c>
      <c r="C44">
        <v>1</v>
      </c>
      <c r="D44">
        <v>130</v>
      </c>
      <c r="E44">
        <v>20.88</v>
      </c>
      <c r="G44" s="15" t="s">
        <v>123</v>
      </c>
    </row>
    <row r="45" spans="1:9" x14ac:dyDescent="0.2">
      <c r="A45" t="s">
        <v>23</v>
      </c>
      <c r="B45" t="s">
        <v>0</v>
      </c>
      <c r="C45">
        <v>1</v>
      </c>
      <c r="D45">
        <v>104</v>
      </c>
      <c r="E45">
        <v>10.85</v>
      </c>
      <c r="G45" t="s">
        <v>124</v>
      </c>
    </row>
    <row r="46" spans="1:9" x14ac:dyDescent="0.2">
      <c r="A46" t="s">
        <v>23</v>
      </c>
      <c r="B46" t="s">
        <v>0</v>
      </c>
      <c r="C46">
        <v>1</v>
      </c>
      <c r="D46">
        <v>106</v>
      </c>
      <c r="E46">
        <v>10.14</v>
      </c>
      <c r="G46" t="s">
        <v>125</v>
      </c>
    </row>
    <row r="47" spans="1:9" x14ac:dyDescent="0.2">
      <c r="A47" t="s">
        <v>23</v>
      </c>
      <c r="B47" t="s">
        <v>0</v>
      </c>
      <c r="C47">
        <v>1</v>
      </c>
      <c r="D47">
        <v>99</v>
      </c>
      <c r="E47">
        <v>8.0500000000000007</v>
      </c>
      <c r="G47" t="s">
        <v>126</v>
      </c>
    </row>
    <row r="48" spans="1:9" x14ac:dyDescent="0.2">
      <c r="A48" t="s">
        <v>23</v>
      </c>
      <c r="B48" t="s">
        <v>0</v>
      </c>
      <c r="C48">
        <v>1</v>
      </c>
      <c r="D48">
        <v>99</v>
      </c>
      <c r="E48">
        <v>8.11</v>
      </c>
      <c r="G48" s="15" t="s">
        <v>127</v>
      </c>
    </row>
    <row r="49" spans="1:9" x14ac:dyDescent="0.2">
      <c r="A49" t="s">
        <v>23</v>
      </c>
      <c r="B49" t="s">
        <v>3</v>
      </c>
      <c r="C49">
        <v>1</v>
      </c>
      <c r="D49">
        <v>45</v>
      </c>
      <c r="E49">
        <v>3.6</v>
      </c>
      <c r="F49">
        <v>86</v>
      </c>
    </row>
    <row r="50" spans="1:9" x14ac:dyDescent="0.2">
      <c r="A50" t="s">
        <v>23</v>
      </c>
      <c r="B50" t="s">
        <v>3</v>
      </c>
      <c r="C50">
        <v>1</v>
      </c>
      <c r="D50">
        <v>40</v>
      </c>
      <c r="E50">
        <v>2.34</v>
      </c>
      <c r="F50">
        <v>75</v>
      </c>
    </row>
    <row r="51" spans="1:9" x14ac:dyDescent="0.2">
      <c r="A51" t="s">
        <v>23</v>
      </c>
      <c r="B51" t="s">
        <v>2</v>
      </c>
      <c r="C51">
        <v>1</v>
      </c>
      <c r="D51">
        <v>55</v>
      </c>
      <c r="E51">
        <v>1.45</v>
      </c>
      <c r="I51" t="s">
        <v>56</v>
      </c>
    </row>
    <row r="52" spans="1:9" x14ac:dyDescent="0.2">
      <c r="A52" t="s">
        <v>23</v>
      </c>
      <c r="B52" t="s">
        <v>2</v>
      </c>
      <c r="C52">
        <v>1</v>
      </c>
      <c r="D52">
        <v>57</v>
      </c>
      <c r="E52">
        <v>1.75</v>
      </c>
      <c r="I52" t="s">
        <v>56</v>
      </c>
    </row>
    <row r="53" spans="1:9" x14ac:dyDescent="0.2">
      <c r="A53" t="s">
        <v>23</v>
      </c>
      <c r="B53" t="s">
        <v>2</v>
      </c>
      <c r="C53">
        <v>1</v>
      </c>
      <c r="D53">
        <v>37</v>
      </c>
      <c r="E53">
        <v>0.45</v>
      </c>
      <c r="I53" t="s">
        <v>56</v>
      </c>
    </row>
    <row r="54" spans="1:9" x14ac:dyDescent="0.2">
      <c r="A54" t="s">
        <v>23</v>
      </c>
      <c r="B54" t="s">
        <v>2</v>
      </c>
      <c r="C54">
        <v>1</v>
      </c>
      <c r="D54">
        <v>56</v>
      </c>
      <c r="E54">
        <v>1.78</v>
      </c>
    </row>
    <row r="55" spans="1:9" x14ac:dyDescent="0.2">
      <c r="A55" t="s">
        <v>23</v>
      </c>
      <c r="B55" t="s">
        <v>2</v>
      </c>
      <c r="C55">
        <v>1</v>
      </c>
      <c r="D55">
        <v>60</v>
      </c>
      <c r="E55">
        <v>1.57</v>
      </c>
    </row>
    <row r="56" spans="1:9" x14ac:dyDescent="0.2">
      <c r="A56" t="s">
        <v>23</v>
      </c>
      <c r="B56" t="s">
        <v>0</v>
      </c>
      <c r="C56">
        <v>1</v>
      </c>
      <c r="D56">
        <v>81</v>
      </c>
      <c r="E56">
        <v>5.31</v>
      </c>
      <c r="G56" t="s">
        <v>128</v>
      </c>
    </row>
    <row r="57" spans="1:9" x14ac:dyDescent="0.2">
      <c r="A57" t="s">
        <v>23</v>
      </c>
      <c r="B57" t="s">
        <v>0</v>
      </c>
      <c r="C57">
        <v>1</v>
      </c>
      <c r="D57">
        <v>97</v>
      </c>
      <c r="E57">
        <v>7.64</v>
      </c>
    </row>
    <row r="58" spans="1:9" x14ac:dyDescent="0.2">
      <c r="A58" t="s">
        <v>23</v>
      </c>
      <c r="B58" t="s">
        <v>0</v>
      </c>
      <c r="C58">
        <v>1</v>
      </c>
      <c r="D58">
        <v>104</v>
      </c>
      <c r="E58">
        <v>9.4</v>
      </c>
    </row>
    <row r="59" spans="1:9" x14ac:dyDescent="0.2">
      <c r="A59" t="s">
        <v>23</v>
      </c>
      <c r="B59" t="s">
        <v>0</v>
      </c>
      <c r="C59">
        <v>1</v>
      </c>
      <c r="D59">
        <v>104</v>
      </c>
      <c r="E59">
        <v>9.31</v>
      </c>
    </row>
    <row r="60" spans="1:9" x14ac:dyDescent="0.2">
      <c r="A60" t="s">
        <v>23</v>
      </c>
      <c r="B60" t="s">
        <v>2</v>
      </c>
      <c r="C60">
        <v>1</v>
      </c>
      <c r="D60">
        <v>61</v>
      </c>
      <c r="E60">
        <v>2.2200000000000002</v>
      </c>
      <c r="I60" t="s">
        <v>56</v>
      </c>
    </row>
    <row r="61" spans="1:9" x14ac:dyDescent="0.2">
      <c r="A61" t="s">
        <v>23</v>
      </c>
      <c r="B61" t="s">
        <v>2</v>
      </c>
      <c r="C61">
        <v>1</v>
      </c>
      <c r="D61">
        <v>42</v>
      </c>
      <c r="E61">
        <v>0.51</v>
      </c>
      <c r="I61" t="s">
        <v>56</v>
      </c>
    </row>
    <row r="62" spans="1:9" x14ac:dyDescent="0.2">
      <c r="A62" t="s">
        <v>23</v>
      </c>
      <c r="B62" t="s">
        <v>2</v>
      </c>
      <c r="C62">
        <v>1</v>
      </c>
      <c r="D62">
        <v>54</v>
      </c>
      <c r="E62">
        <v>1.51</v>
      </c>
      <c r="I62" t="s">
        <v>56</v>
      </c>
    </row>
    <row r="63" spans="1:9" x14ac:dyDescent="0.2">
      <c r="A63" t="s">
        <v>23</v>
      </c>
      <c r="B63" t="s">
        <v>2</v>
      </c>
      <c r="C63">
        <v>1</v>
      </c>
      <c r="D63">
        <v>41</v>
      </c>
      <c r="E63">
        <v>0.48</v>
      </c>
    </row>
    <row r="64" spans="1:9" x14ac:dyDescent="0.2">
      <c r="A64" t="s">
        <v>23</v>
      </c>
      <c r="B64" t="s">
        <v>2</v>
      </c>
      <c r="C64">
        <v>1</v>
      </c>
      <c r="D64">
        <v>50</v>
      </c>
      <c r="E64">
        <v>1.06</v>
      </c>
    </row>
    <row r="65" spans="1:5" x14ac:dyDescent="0.2">
      <c r="A65" t="s">
        <v>23</v>
      </c>
      <c r="B65" t="s">
        <v>2</v>
      </c>
      <c r="C65">
        <v>1</v>
      </c>
      <c r="D65">
        <v>55</v>
      </c>
      <c r="E65">
        <v>1.44</v>
      </c>
    </row>
    <row r="66" spans="1:5" x14ac:dyDescent="0.2">
      <c r="A66" t="s">
        <v>23</v>
      </c>
      <c r="B66" t="s">
        <v>2</v>
      </c>
      <c r="C66">
        <v>1</v>
      </c>
      <c r="D66">
        <v>48</v>
      </c>
      <c r="E66">
        <v>1.1200000000000001</v>
      </c>
    </row>
    <row r="67" spans="1:5" x14ac:dyDescent="0.2">
      <c r="A67" t="s">
        <v>23</v>
      </c>
      <c r="B67" t="s">
        <v>2</v>
      </c>
      <c r="C67">
        <v>1</v>
      </c>
      <c r="D67">
        <v>55</v>
      </c>
      <c r="E67">
        <v>1.36</v>
      </c>
    </row>
    <row r="68" spans="1:5" x14ac:dyDescent="0.2">
      <c r="A68" t="s">
        <v>23</v>
      </c>
      <c r="B68" t="s">
        <v>2</v>
      </c>
      <c r="C68">
        <v>1</v>
      </c>
      <c r="D68">
        <v>51</v>
      </c>
      <c r="E68">
        <v>1.29</v>
      </c>
    </row>
    <row r="69" spans="1:5" x14ac:dyDescent="0.2">
      <c r="A69" t="s">
        <v>23</v>
      </c>
      <c r="B69" t="s">
        <v>2</v>
      </c>
      <c r="C69">
        <v>1</v>
      </c>
      <c r="D69">
        <v>52</v>
      </c>
      <c r="E69">
        <v>1.22</v>
      </c>
    </row>
    <row r="70" spans="1:5" x14ac:dyDescent="0.2">
      <c r="A70" t="s">
        <v>23</v>
      </c>
      <c r="B70" t="s">
        <v>2</v>
      </c>
      <c r="C70">
        <v>1</v>
      </c>
      <c r="D70">
        <v>56</v>
      </c>
      <c r="E70">
        <v>1.58</v>
      </c>
    </row>
    <row r="71" spans="1:5" x14ac:dyDescent="0.2">
      <c r="A71" t="s">
        <v>23</v>
      </c>
      <c r="B71" t="s">
        <v>2</v>
      </c>
      <c r="C71">
        <v>1</v>
      </c>
      <c r="D71">
        <v>48</v>
      </c>
      <c r="E71">
        <v>0.92</v>
      </c>
    </row>
    <row r="72" spans="1:5" x14ac:dyDescent="0.2">
      <c r="A72" t="s">
        <v>23</v>
      </c>
      <c r="B72" t="s">
        <v>2</v>
      </c>
      <c r="C72">
        <v>1</v>
      </c>
      <c r="D72">
        <v>38</v>
      </c>
      <c r="E72">
        <v>0.56000000000000005</v>
      </c>
    </row>
    <row r="73" spans="1:5" x14ac:dyDescent="0.2">
      <c r="A73" t="s">
        <v>23</v>
      </c>
      <c r="B73" t="s">
        <v>2</v>
      </c>
      <c r="C73">
        <v>1</v>
      </c>
      <c r="D73">
        <v>55</v>
      </c>
      <c r="E73">
        <v>1.7</v>
      </c>
    </row>
    <row r="74" spans="1:5" x14ac:dyDescent="0.2">
      <c r="A74" t="s">
        <v>23</v>
      </c>
      <c r="B74" t="s">
        <v>2</v>
      </c>
      <c r="C74">
        <v>1</v>
      </c>
      <c r="D74">
        <v>42</v>
      </c>
      <c r="E74">
        <v>0.65</v>
      </c>
    </row>
    <row r="75" spans="1:5" x14ac:dyDescent="0.2">
      <c r="A75" t="s">
        <v>23</v>
      </c>
      <c r="B75" t="s">
        <v>2</v>
      </c>
      <c r="C75">
        <v>1</v>
      </c>
      <c r="D75">
        <v>54</v>
      </c>
      <c r="E75">
        <v>1.35</v>
      </c>
    </row>
    <row r="76" spans="1:5" x14ac:dyDescent="0.2">
      <c r="A76" t="s">
        <v>23</v>
      </c>
      <c r="B76" t="s">
        <v>2</v>
      </c>
      <c r="C76">
        <v>1</v>
      </c>
      <c r="D76">
        <v>38</v>
      </c>
      <c r="E76">
        <v>0.55000000000000004</v>
      </c>
    </row>
    <row r="77" spans="1:5" x14ac:dyDescent="0.2">
      <c r="A77" t="s">
        <v>23</v>
      </c>
      <c r="B77" t="s">
        <v>2</v>
      </c>
      <c r="C77">
        <v>1</v>
      </c>
      <c r="D77">
        <v>57</v>
      </c>
      <c r="E77">
        <v>1.74</v>
      </c>
    </row>
    <row r="78" spans="1:5" x14ac:dyDescent="0.2">
      <c r="A78" t="s">
        <v>23</v>
      </c>
      <c r="B78" t="s">
        <v>2</v>
      </c>
      <c r="C78">
        <v>1</v>
      </c>
      <c r="D78">
        <v>46</v>
      </c>
      <c r="E78">
        <v>0.84</v>
      </c>
    </row>
    <row r="79" spans="1:5" x14ac:dyDescent="0.2">
      <c r="A79" t="s">
        <v>23</v>
      </c>
      <c r="B79" t="s">
        <v>2</v>
      </c>
      <c r="C79">
        <v>1</v>
      </c>
      <c r="D79">
        <v>49</v>
      </c>
      <c r="E79">
        <v>0.98</v>
      </c>
    </row>
    <row r="80" spans="1:5" x14ac:dyDescent="0.2">
      <c r="A80" t="s">
        <v>23</v>
      </c>
      <c r="B80" t="s">
        <v>2</v>
      </c>
      <c r="C80">
        <v>1</v>
      </c>
      <c r="D80">
        <v>33</v>
      </c>
      <c r="E80">
        <v>0.28000000000000003</v>
      </c>
    </row>
    <row r="81" spans="1:5" x14ac:dyDescent="0.2">
      <c r="A81" t="s">
        <v>23</v>
      </c>
      <c r="B81" t="s">
        <v>2</v>
      </c>
      <c r="C81">
        <v>1</v>
      </c>
      <c r="D81">
        <v>50</v>
      </c>
      <c r="E81">
        <v>1.1499999999999999</v>
      </c>
    </row>
    <row r="82" spans="1:5" x14ac:dyDescent="0.2">
      <c r="A82" t="s">
        <v>23</v>
      </c>
      <c r="B82" t="s">
        <v>2</v>
      </c>
      <c r="C82">
        <v>1</v>
      </c>
      <c r="D82">
        <v>38</v>
      </c>
      <c r="E82">
        <v>0.56999999999999995</v>
      </c>
    </row>
    <row r="83" spans="1:5" x14ac:dyDescent="0.2">
      <c r="A83" t="s">
        <v>23</v>
      </c>
      <c r="B83" t="s">
        <v>2</v>
      </c>
      <c r="C83">
        <v>1</v>
      </c>
      <c r="D83">
        <v>52</v>
      </c>
      <c r="E83">
        <v>1.1399999999999999</v>
      </c>
    </row>
    <row r="84" spans="1:5" x14ac:dyDescent="0.2">
      <c r="A84" t="s">
        <v>23</v>
      </c>
      <c r="B84" t="s">
        <v>2</v>
      </c>
      <c r="C84">
        <v>1</v>
      </c>
      <c r="D84">
        <v>49</v>
      </c>
      <c r="E84">
        <v>1.26</v>
      </c>
    </row>
    <row r="85" spans="1:5" x14ac:dyDescent="0.2">
      <c r="A85" t="s">
        <v>23</v>
      </c>
      <c r="B85" t="s">
        <v>2</v>
      </c>
      <c r="C85">
        <v>1</v>
      </c>
      <c r="D85">
        <v>49</v>
      </c>
      <c r="E85">
        <v>1.1499999999999999</v>
      </c>
    </row>
    <row r="86" spans="1:5" x14ac:dyDescent="0.2">
      <c r="A86" t="s">
        <v>23</v>
      </c>
      <c r="B86" t="s">
        <v>2</v>
      </c>
      <c r="C86">
        <v>1</v>
      </c>
      <c r="D86">
        <v>56</v>
      </c>
      <c r="E86">
        <v>1.65</v>
      </c>
    </row>
    <row r="87" spans="1:5" x14ac:dyDescent="0.2">
      <c r="A87" t="s">
        <v>23</v>
      </c>
      <c r="B87" t="s">
        <v>2</v>
      </c>
      <c r="C87">
        <v>1</v>
      </c>
      <c r="D87">
        <v>54</v>
      </c>
      <c r="E87">
        <v>1.45</v>
      </c>
    </row>
    <row r="88" spans="1:5" x14ac:dyDescent="0.2">
      <c r="A88" t="s">
        <v>23</v>
      </c>
      <c r="B88" t="s">
        <v>2</v>
      </c>
      <c r="C88">
        <v>1</v>
      </c>
      <c r="D88">
        <v>40</v>
      </c>
      <c r="E88">
        <v>0.55000000000000004</v>
      </c>
    </row>
    <row r="89" spans="1:5" x14ac:dyDescent="0.2">
      <c r="A89" t="s">
        <v>23</v>
      </c>
      <c r="B89" t="s">
        <v>2</v>
      </c>
      <c r="C89">
        <v>1</v>
      </c>
      <c r="D89">
        <v>38</v>
      </c>
      <c r="E89">
        <v>0.44</v>
      </c>
    </row>
    <row r="90" spans="1:5" x14ac:dyDescent="0.2">
      <c r="A90" t="s">
        <v>23</v>
      </c>
      <c r="B90" t="s">
        <v>2</v>
      </c>
      <c r="C90">
        <v>1</v>
      </c>
      <c r="D90">
        <v>49</v>
      </c>
      <c r="E90">
        <v>1</v>
      </c>
    </row>
    <row r="91" spans="1:5" x14ac:dyDescent="0.2">
      <c r="A91" t="s">
        <v>23</v>
      </c>
      <c r="B91" t="s">
        <v>2</v>
      </c>
      <c r="C91">
        <v>1</v>
      </c>
      <c r="D91">
        <v>58</v>
      </c>
      <c r="E91">
        <v>1.65</v>
      </c>
    </row>
    <row r="92" spans="1:5" x14ac:dyDescent="0.2">
      <c r="A92" t="s">
        <v>23</v>
      </c>
      <c r="B92" t="s">
        <v>2</v>
      </c>
      <c r="C92">
        <v>1</v>
      </c>
      <c r="D92">
        <v>50</v>
      </c>
      <c r="E92">
        <v>1.28</v>
      </c>
    </row>
    <row r="93" spans="1:5" x14ac:dyDescent="0.2">
      <c r="A93" t="s">
        <v>23</v>
      </c>
      <c r="B93" t="s">
        <v>2</v>
      </c>
      <c r="C93">
        <v>1</v>
      </c>
      <c r="D93">
        <v>58</v>
      </c>
      <c r="E93">
        <v>2.08</v>
      </c>
    </row>
    <row r="94" spans="1:5" x14ac:dyDescent="0.2">
      <c r="A94" t="s">
        <v>23</v>
      </c>
      <c r="B94" t="s">
        <v>2</v>
      </c>
      <c r="C94">
        <v>1</v>
      </c>
      <c r="D94">
        <v>52</v>
      </c>
      <c r="E94">
        <v>1.27</v>
      </c>
    </row>
    <row r="95" spans="1:5" x14ac:dyDescent="0.2">
      <c r="A95" t="s">
        <v>23</v>
      </c>
      <c r="B95" t="s">
        <v>2</v>
      </c>
      <c r="C95">
        <v>1</v>
      </c>
      <c r="D95">
        <v>50</v>
      </c>
      <c r="E95">
        <v>1.07</v>
      </c>
    </row>
    <row r="96" spans="1:5" x14ac:dyDescent="0.2">
      <c r="A96" t="s">
        <v>23</v>
      </c>
      <c r="B96" t="s">
        <v>2</v>
      </c>
      <c r="C96">
        <v>1</v>
      </c>
      <c r="D96">
        <v>55</v>
      </c>
      <c r="E96">
        <v>0.13600000000000001</v>
      </c>
    </row>
    <row r="97" spans="1:5" x14ac:dyDescent="0.2">
      <c r="A97" t="s">
        <v>23</v>
      </c>
      <c r="B97" t="s">
        <v>2</v>
      </c>
      <c r="C97">
        <v>1</v>
      </c>
      <c r="D97">
        <v>52</v>
      </c>
      <c r="E97">
        <v>1.36</v>
      </c>
    </row>
    <row r="98" spans="1:5" x14ac:dyDescent="0.2">
      <c r="A98" t="s">
        <v>23</v>
      </c>
      <c r="B98" t="s">
        <v>2</v>
      </c>
      <c r="C98">
        <v>1</v>
      </c>
      <c r="D98">
        <v>46</v>
      </c>
      <c r="E98">
        <v>0.88</v>
      </c>
    </row>
    <row r="99" spans="1:5" x14ac:dyDescent="0.2">
      <c r="A99" t="s">
        <v>23</v>
      </c>
      <c r="B99" t="s">
        <v>2</v>
      </c>
      <c r="C99">
        <v>1</v>
      </c>
      <c r="D99">
        <v>42</v>
      </c>
      <c r="E99">
        <v>0.63</v>
      </c>
    </row>
    <row r="100" spans="1:5" x14ac:dyDescent="0.2">
      <c r="A100" t="s">
        <v>23</v>
      </c>
      <c r="B100" t="s">
        <v>2</v>
      </c>
      <c r="C100">
        <v>1</v>
      </c>
      <c r="D100">
        <v>51</v>
      </c>
      <c r="E100">
        <v>1.24</v>
      </c>
    </row>
    <row r="101" spans="1:5" x14ac:dyDescent="0.2">
      <c r="A101" t="s">
        <v>23</v>
      </c>
      <c r="B101" t="s">
        <v>2</v>
      </c>
      <c r="C101">
        <v>1</v>
      </c>
      <c r="D101">
        <v>57</v>
      </c>
      <c r="E101">
        <v>1.86</v>
      </c>
    </row>
    <row r="102" spans="1:5" x14ac:dyDescent="0.2">
      <c r="A102" t="s">
        <v>23</v>
      </c>
      <c r="B102" t="s">
        <v>2</v>
      </c>
      <c r="C102">
        <v>1</v>
      </c>
      <c r="D102">
        <v>51</v>
      </c>
      <c r="E102">
        <v>1.01</v>
      </c>
    </row>
    <row r="103" spans="1:5" x14ac:dyDescent="0.2">
      <c r="A103" t="s">
        <v>23</v>
      </c>
      <c r="B103" t="s">
        <v>2</v>
      </c>
      <c r="C103">
        <v>1</v>
      </c>
      <c r="D103">
        <v>42</v>
      </c>
      <c r="E103">
        <v>0.69</v>
      </c>
    </row>
    <row r="104" spans="1:5" x14ac:dyDescent="0.2">
      <c r="A104" t="s">
        <v>23</v>
      </c>
      <c r="B104" t="s">
        <v>2</v>
      </c>
      <c r="C104">
        <v>1</v>
      </c>
      <c r="D104">
        <v>46</v>
      </c>
      <c r="E104">
        <v>0.93</v>
      </c>
    </row>
    <row r="105" spans="1:5" x14ac:dyDescent="0.2">
      <c r="A105" t="s">
        <v>23</v>
      </c>
      <c r="B105" t="s">
        <v>2</v>
      </c>
      <c r="C105">
        <v>1</v>
      </c>
      <c r="D105">
        <v>53</v>
      </c>
      <c r="E105">
        <v>1.42</v>
      </c>
    </row>
    <row r="106" spans="1:5" x14ac:dyDescent="0.2">
      <c r="A106" t="s">
        <v>23</v>
      </c>
      <c r="B106" t="s">
        <v>2</v>
      </c>
      <c r="C106">
        <v>1</v>
      </c>
      <c r="D106">
        <v>52</v>
      </c>
      <c r="E106">
        <v>1.43</v>
      </c>
    </row>
    <row r="107" spans="1:5" x14ac:dyDescent="0.2">
      <c r="A107" t="s">
        <v>23</v>
      </c>
      <c r="B107" t="s">
        <v>2</v>
      </c>
      <c r="C107">
        <v>1</v>
      </c>
      <c r="D107">
        <v>44</v>
      </c>
      <c r="E107">
        <v>1.77</v>
      </c>
    </row>
    <row r="108" spans="1:5" x14ac:dyDescent="0.2">
      <c r="A108" t="s">
        <v>23</v>
      </c>
      <c r="B108" t="s">
        <v>2</v>
      </c>
      <c r="C108">
        <v>1</v>
      </c>
      <c r="D108">
        <v>39</v>
      </c>
      <c r="E108">
        <v>0.46</v>
      </c>
    </row>
    <row r="109" spans="1:5" x14ac:dyDescent="0.2">
      <c r="A109" t="s">
        <v>23</v>
      </c>
      <c r="B109" t="s">
        <v>2</v>
      </c>
      <c r="C109">
        <v>1</v>
      </c>
      <c r="D109">
        <v>58</v>
      </c>
      <c r="E109">
        <v>1.7</v>
      </c>
    </row>
    <row r="110" spans="1:5" x14ac:dyDescent="0.2">
      <c r="A110" t="s">
        <v>23</v>
      </c>
      <c r="B110" t="s">
        <v>2</v>
      </c>
      <c r="C110">
        <v>1</v>
      </c>
      <c r="D110">
        <v>35</v>
      </c>
      <c r="E110">
        <v>0.39</v>
      </c>
    </row>
    <row r="111" spans="1:5" x14ac:dyDescent="0.2">
      <c r="A111" t="s">
        <v>23</v>
      </c>
      <c r="B111" t="s">
        <v>0</v>
      </c>
      <c r="C111">
        <v>1</v>
      </c>
      <c r="D111">
        <v>87</v>
      </c>
      <c r="E111">
        <v>6.76</v>
      </c>
    </row>
    <row r="112" spans="1:5" x14ac:dyDescent="0.2">
      <c r="A112" t="s">
        <v>23</v>
      </c>
      <c r="B112" t="s">
        <v>2</v>
      </c>
      <c r="C112">
        <v>1</v>
      </c>
      <c r="D112">
        <v>54</v>
      </c>
      <c r="E112">
        <v>1.51</v>
      </c>
    </row>
    <row r="113" spans="1:5" x14ac:dyDescent="0.2">
      <c r="A113" t="s">
        <v>23</v>
      </c>
      <c r="B113" t="s">
        <v>2</v>
      </c>
      <c r="C113">
        <v>1</v>
      </c>
      <c r="D113">
        <v>40</v>
      </c>
      <c r="E113">
        <v>0.55000000000000004</v>
      </c>
    </row>
    <row r="114" spans="1:5" x14ac:dyDescent="0.2">
      <c r="A114" t="s">
        <v>23</v>
      </c>
      <c r="B114" t="s">
        <v>2</v>
      </c>
      <c r="C114">
        <v>1</v>
      </c>
      <c r="D114">
        <v>53</v>
      </c>
      <c r="E114">
        <v>1.32</v>
      </c>
    </row>
    <row r="115" spans="1:5" x14ac:dyDescent="0.2">
      <c r="A115" t="s">
        <v>23</v>
      </c>
      <c r="B115" t="s">
        <v>2</v>
      </c>
      <c r="C115">
        <v>1</v>
      </c>
      <c r="D115">
        <v>46</v>
      </c>
      <c r="E115">
        <v>0.76</v>
      </c>
    </row>
    <row r="116" spans="1:5" x14ac:dyDescent="0.2">
      <c r="A116" t="s">
        <v>23</v>
      </c>
      <c r="B116" t="s">
        <v>2</v>
      </c>
      <c r="C116">
        <v>1</v>
      </c>
      <c r="D116">
        <v>54</v>
      </c>
      <c r="E116">
        <v>1.6</v>
      </c>
    </row>
    <row r="117" spans="1:5" x14ac:dyDescent="0.2">
      <c r="A117" t="s">
        <v>23</v>
      </c>
      <c r="B117" t="s">
        <v>2</v>
      </c>
      <c r="C117">
        <v>1</v>
      </c>
      <c r="D117">
        <v>58</v>
      </c>
      <c r="E117">
        <v>1.87</v>
      </c>
    </row>
    <row r="118" spans="1:5" x14ac:dyDescent="0.2">
      <c r="A118" t="s">
        <v>23</v>
      </c>
      <c r="B118" t="s">
        <v>2</v>
      </c>
      <c r="C118">
        <v>1</v>
      </c>
      <c r="D118">
        <v>54</v>
      </c>
      <c r="E118">
        <v>1.6</v>
      </c>
    </row>
    <row r="119" spans="1:5" x14ac:dyDescent="0.2">
      <c r="A119" t="s">
        <v>23</v>
      </c>
      <c r="B119" t="s">
        <v>2</v>
      </c>
      <c r="C119">
        <v>1</v>
      </c>
      <c r="D119">
        <v>41</v>
      </c>
      <c r="E119">
        <v>0.42</v>
      </c>
    </row>
    <row r="120" spans="1:5" x14ac:dyDescent="0.2">
      <c r="A120" t="s">
        <v>23</v>
      </c>
      <c r="B120" t="s">
        <v>2</v>
      </c>
      <c r="C120">
        <v>1</v>
      </c>
      <c r="D120">
        <v>52</v>
      </c>
      <c r="E120">
        <v>1.74</v>
      </c>
    </row>
    <row r="121" spans="1:5" x14ac:dyDescent="0.2">
      <c r="A121" t="s">
        <v>23</v>
      </c>
      <c r="B121" t="s">
        <v>2</v>
      </c>
      <c r="C121">
        <v>1</v>
      </c>
      <c r="D121">
        <v>50</v>
      </c>
      <c r="E121">
        <v>1.39</v>
      </c>
    </row>
    <row r="122" spans="1:5" x14ac:dyDescent="0.2">
      <c r="A122" t="s">
        <v>23</v>
      </c>
      <c r="B122" t="s">
        <v>2</v>
      </c>
      <c r="C122">
        <v>1</v>
      </c>
      <c r="D122">
        <v>49</v>
      </c>
      <c r="E122">
        <v>1.04</v>
      </c>
    </row>
    <row r="123" spans="1:5" x14ac:dyDescent="0.2">
      <c r="A123" t="s">
        <v>23</v>
      </c>
      <c r="B123" t="s">
        <v>2</v>
      </c>
      <c r="C123">
        <v>1</v>
      </c>
      <c r="D123">
        <v>51</v>
      </c>
      <c r="E123">
        <v>1.33</v>
      </c>
    </row>
    <row r="124" spans="1:5" x14ac:dyDescent="0.2">
      <c r="A124" t="s">
        <v>23</v>
      </c>
      <c r="B124" t="s">
        <v>2</v>
      </c>
      <c r="C124">
        <v>1</v>
      </c>
      <c r="D124">
        <v>37</v>
      </c>
      <c r="E124">
        <v>0.4</v>
      </c>
    </row>
    <row r="125" spans="1:5" x14ac:dyDescent="0.2">
      <c r="A125" t="s">
        <v>23</v>
      </c>
      <c r="B125" t="s">
        <v>2</v>
      </c>
      <c r="C125">
        <v>1</v>
      </c>
      <c r="D125">
        <v>37</v>
      </c>
      <c r="E125">
        <v>0.38</v>
      </c>
    </row>
    <row r="126" spans="1:5" x14ac:dyDescent="0.2">
      <c r="A126" t="s">
        <v>23</v>
      </c>
      <c r="B126" t="s">
        <v>2</v>
      </c>
      <c r="C126">
        <v>1</v>
      </c>
      <c r="D126">
        <v>37</v>
      </c>
      <c r="E126">
        <v>0.39</v>
      </c>
    </row>
    <row r="127" spans="1:5" x14ac:dyDescent="0.2">
      <c r="A127" t="s">
        <v>23</v>
      </c>
      <c r="B127" t="s">
        <v>2</v>
      </c>
      <c r="C127">
        <v>1</v>
      </c>
      <c r="D127">
        <v>40</v>
      </c>
      <c r="E127">
        <v>0.6</v>
      </c>
    </row>
    <row r="128" spans="1:5" x14ac:dyDescent="0.2">
      <c r="A128" t="s">
        <v>23</v>
      </c>
      <c r="B128" t="s">
        <v>2</v>
      </c>
      <c r="C128">
        <v>1</v>
      </c>
      <c r="D128">
        <v>51</v>
      </c>
      <c r="E128">
        <v>1.28</v>
      </c>
    </row>
    <row r="129" spans="1:9" x14ac:dyDescent="0.2">
      <c r="A129" t="s">
        <v>23</v>
      </c>
      <c r="B129" t="s">
        <v>2</v>
      </c>
      <c r="C129">
        <v>1</v>
      </c>
      <c r="D129">
        <v>53</v>
      </c>
      <c r="E129">
        <v>1.23</v>
      </c>
    </row>
    <row r="130" spans="1:9" x14ac:dyDescent="0.2">
      <c r="A130" t="s">
        <v>23</v>
      </c>
      <c r="B130" t="s">
        <v>2</v>
      </c>
      <c r="C130">
        <v>1</v>
      </c>
      <c r="D130">
        <v>59</v>
      </c>
      <c r="E130">
        <v>2.0699999999999998</v>
      </c>
    </row>
    <row r="131" spans="1:9" x14ac:dyDescent="0.2">
      <c r="A131" t="s">
        <v>23</v>
      </c>
      <c r="B131" t="s">
        <v>2</v>
      </c>
      <c r="C131">
        <v>1</v>
      </c>
      <c r="D131">
        <v>53</v>
      </c>
      <c r="E131">
        <v>1.17</v>
      </c>
    </row>
    <row r="132" spans="1:9" x14ac:dyDescent="0.2">
      <c r="A132" t="s">
        <v>23</v>
      </c>
      <c r="B132" t="s">
        <v>2</v>
      </c>
      <c r="C132">
        <v>1</v>
      </c>
      <c r="D132">
        <v>56</v>
      </c>
      <c r="E132">
        <v>1.55</v>
      </c>
    </row>
    <row r="133" spans="1:9" x14ac:dyDescent="0.2">
      <c r="A133" t="s">
        <v>23</v>
      </c>
      <c r="B133" t="s">
        <v>2</v>
      </c>
      <c r="C133">
        <v>1</v>
      </c>
      <c r="D133">
        <v>53</v>
      </c>
      <c r="E133">
        <v>1.42</v>
      </c>
    </row>
    <row r="134" spans="1:9" x14ac:dyDescent="0.2">
      <c r="A134" t="s">
        <v>23</v>
      </c>
      <c r="B134" t="s">
        <v>2</v>
      </c>
      <c r="C134">
        <v>1</v>
      </c>
      <c r="D134">
        <v>54</v>
      </c>
      <c r="E134">
        <v>1.49</v>
      </c>
    </row>
    <row r="135" spans="1:9" x14ac:dyDescent="0.2">
      <c r="A135" t="s">
        <v>23</v>
      </c>
      <c r="B135" t="s">
        <v>2</v>
      </c>
      <c r="C135">
        <v>1</v>
      </c>
      <c r="D135">
        <v>38</v>
      </c>
      <c r="E135">
        <v>0.4</v>
      </c>
    </row>
    <row r="136" spans="1:9" x14ac:dyDescent="0.2">
      <c r="A136" t="s">
        <v>23</v>
      </c>
      <c r="B136" t="s">
        <v>2</v>
      </c>
      <c r="C136">
        <v>1</v>
      </c>
      <c r="D136">
        <v>57</v>
      </c>
      <c r="E136">
        <v>1.59</v>
      </c>
    </row>
    <row r="137" spans="1:9" x14ac:dyDescent="0.2">
      <c r="A137" t="s">
        <v>23</v>
      </c>
      <c r="B137" t="s">
        <v>2</v>
      </c>
      <c r="C137">
        <v>1</v>
      </c>
      <c r="D137">
        <v>40</v>
      </c>
      <c r="E137">
        <v>0.66</v>
      </c>
    </row>
    <row r="138" spans="1:9" x14ac:dyDescent="0.2">
      <c r="A138" t="s">
        <v>23</v>
      </c>
      <c r="B138" t="s">
        <v>2</v>
      </c>
      <c r="C138">
        <v>1</v>
      </c>
      <c r="D138">
        <v>57</v>
      </c>
      <c r="E138">
        <v>1.86</v>
      </c>
    </row>
    <row r="139" spans="1:9" x14ac:dyDescent="0.2">
      <c r="A139" t="s">
        <v>23</v>
      </c>
      <c r="B139" t="s">
        <v>0</v>
      </c>
      <c r="C139">
        <v>2</v>
      </c>
      <c r="D139">
        <v>135</v>
      </c>
      <c r="E139">
        <v>21.93</v>
      </c>
    </row>
    <row r="140" spans="1:9" x14ac:dyDescent="0.2">
      <c r="A140" t="s">
        <v>23</v>
      </c>
      <c r="B140" t="s">
        <v>0</v>
      </c>
      <c r="C140">
        <v>2</v>
      </c>
      <c r="D140">
        <v>95</v>
      </c>
      <c r="E140">
        <v>7.57</v>
      </c>
    </row>
    <row r="141" spans="1:9" x14ac:dyDescent="0.2">
      <c r="A141" t="s">
        <v>23</v>
      </c>
      <c r="B141" t="s">
        <v>0</v>
      </c>
      <c r="C141">
        <v>2</v>
      </c>
      <c r="D141">
        <v>136</v>
      </c>
      <c r="E141">
        <v>22.54</v>
      </c>
    </row>
    <row r="142" spans="1:9" x14ac:dyDescent="0.2">
      <c r="A142" t="s">
        <v>23</v>
      </c>
      <c r="B142" t="s">
        <v>0</v>
      </c>
      <c r="C142">
        <v>2</v>
      </c>
      <c r="D142">
        <v>142</v>
      </c>
      <c r="E142">
        <v>24.33</v>
      </c>
    </row>
    <row r="143" spans="1:9" x14ac:dyDescent="0.2">
      <c r="A143" t="s">
        <v>23</v>
      </c>
      <c r="B143" t="s">
        <v>2</v>
      </c>
      <c r="C143">
        <v>2</v>
      </c>
      <c r="D143">
        <v>36</v>
      </c>
      <c r="E143">
        <v>0.34</v>
      </c>
      <c r="I143" t="s">
        <v>56</v>
      </c>
    </row>
    <row r="144" spans="1:9" x14ac:dyDescent="0.2">
      <c r="A144" t="s">
        <v>23</v>
      </c>
      <c r="B144" t="s">
        <v>2</v>
      </c>
      <c r="C144">
        <v>2</v>
      </c>
      <c r="D144">
        <v>35</v>
      </c>
      <c r="E144">
        <v>0.35</v>
      </c>
      <c r="I144" t="s">
        <v>56</v>
      </c>
    </row>
    <row r="145" spans="1:9" x14ac:dyDescent="0.2">
      <c r="A145" t="s">
        <v>23</v>
      </c>
      <c r="B145" t="s">
        <v>2</v>
      </c>
      <c r="C145">
        <v>2</v>
      </c>
      <c r="D145">
        <v>33</v>
      </c>
      <c r="E145">
        <v>0.31</v>
      </c>
      <c r="I145" t="s">
        <v>56</v>
      </c>
    </row>
    <row r="146" spans="1:9" x14ac:dyDescent="0.2">
      <c r="A146" t="s">
        <v>23</v>
      </c>
      <c r="B146" t="s">
        <v>2</v>
      </c>
      <c r="C146">
        <v>2</v>
      </c>
      <c r="D146">
        <v>50</v>
      </c>
      <c r="E146">
        <v>1.25</v>
      </c>
      <c r="I146" t="s">
        <v>56</v>
      </c>
    </row>
    <row r="147" spans="1:9" x14ac:dyDescent="0.2">
      <c r="A147" t="s">
        <v>23</v>
      </c>
      <c r="B147" t="s">
        <v>0</v>
      </c>
      <c r="C147">
        <v>2</v>
      </c>
      <c r="D147">
        <v>64</v>
      </c>
      <c r="E147">
        <v>2.0499999999999998</v>
      </c>
    </row>
    <row r="148" spans="1:9" x14ac:dyDescent="0.2">
      <c r="A148" t="s">
        <v>23</v>
      </c>
      <c r="B148" t="s">
        <v>0</v>
      </c>
      <c r="C148">
        <v>2</v>
      </c>
      <c r="D148">
        <v>87</v>
      </c>
      <c r="E148">
        <v>6.22</v>
      </c>
    </row>
    <row r="149" spans="1:9" x14ac:dyDescent="0.2">
      <c r="A149" t="s">
        <v>23</v>
      </c>
      <c r="B149" t="s">
        <v>2</v>
      </c>
      <c r="C149">
        <v>2</v>
      </c>
      <c r="D149">
        <v>45</v>
      </c>
      <c r="E149">
        <v>0.89</v>
      </c>
    </row>
    <row r="150" spans="1:9" x14ac:dyDescent="0.2">
      <c r="A150" t="s">
        <v>23</v>
      </c>
      <c r="B150" t="s">
        <v>2</v>
      </c>
      <c r="C150">
        <v>2</v>
      </c>
      <c r="D150">
        <v>39</v>
      </c>
      <c r="E150">
        <v>0.47</v>
      </c>
    </row>
    <row r="151" spans="1:9" x14ac:dyDescent="0.2">
      <c r="A151" t="s">
        <v>23</v>
      </c>
      <c r="B151" t="s">
        <v>2</v>
      </c>
      <c r="C151">
        <v>2</v>
      </c>
      <c r="D151">
        <v>52</v>
      </c>
      <c r="E151">
        <v>1.19</v>
      </c>
    </row>
    <row r="152" spans="1:9" x14ac:dyDescent="0.2">
      <c r="A152" t="s">
        <v>23</v>
      </c>
      <c r="B152" t="s">
        <v>2</v>
      </c>
      <c r="C152">
        <v>2</v>
      </c>
      <c r="D152">
        <v>50</v>
      </c>
      <c r="E152">
        <v>0.98</v>
      </c>
    </row>
    <row r="153" spans="1:9" x14ac:dyDescent="0.2">
      <c r="A153" t="s">
        <v>23</v>
      </c>
      <c r="B153" t="s">
        <v>2</v>
      </c>
      <c r="C153">
        <v>2</v>
      </c>
      <c r="D153">
        <v>32</v>
      </c>
      <c r="E153">
        <v>0.09</v>
      </c>
    </row>
    <row r="154" spans="1:9" x14ac:dyDescent="0.2">
      <c r="A154" t="s">
        <v>23</v>
      </c>
      <c r="B154" t="s">
        <v>2</v>
      </c>
      <c r="C154">
        <v>2</v>
      </c>
      <c r="D154">
        <v>50</v>
      </c>
      <c r="E154">
        <v>1.0900000000000001</v>
      </c>
    </row>
    <row r="155" spans="1:9" x14ac:dyDescent="0.2">
      <c r="A155" t="s">
        <v>23</v>
      </c>
      <c r="B155" t="s">
        <v>2</v>
      </c>
      <c r="C155">
        <v>2</v>
      </c>
      <c r="D155">
        <v>58</v>
      </c>
      <c r="E155">
        <v>1.86</v>
      </c>
    </row>
    <row r="156" spans="1:9" x14ac:dyDescent="0.2">
      <c r="A156" t="s">
        <v>23</v>
      </c>
      <c r="B156" t="s">
        <v>2</v>
      </c>
      <c r="C156">
        <v>2</v>
      </c>
      <c r="D156">
        <v>37</v>
      </c>
      <c r="E156">
        <v>0.23</v>
      </c>
    </row>
    <row r="157" spans="1:9" x14ac:dyDescent="0.2">
      <c r="A157" t="s">
        <v>23</v>
      </c>
      <c r="B157" t="s">
        <v>2</v>
      </c>
      <c r="C157">
        <v>2</v>
      </c>
      <c r="D157">
        <v>54</v>
      </c>
      <c r="E157">
        <v>1.31</v>
      </c>
    </row>
    <row r="158" spans="1:9" x14ac:dyDescent="0.2">
      <c r="A158" t="s">
        <v>23</v>
      </c>
      <c r="B158" t="s">
        <v>2</v>
      </c>
      <c r="C158">
        <v>2</v>
      </c>
      <c r="D158">
        <v>60</v>
      </c>
      <c r="E158">
        <v>1.6</v>
      </c>
    </row>
    <row r="159" spans="1:9" x14ac:dyDescent="0.2">
      <c r="A159" t="s">
        <v>23</v>
      </c>
      <c r="B159" t="s">
        <v>0</v>
      </c>
      <c r="C159">
        <v>2</v>
      </c>
      <c r="D159">
        <v>140</v>
      </c>
      <c r="E159">
        <v>23.14</v>
      </c>
    </row>
    <row r="160" spans="1:9" x14ac:dyDescent="0.2">
      <c r="A160" t="s">
        <v>23</v>
      </c>
      <c r="B160" t="s">
        <v>2</v>
      </c>
      <c r="C160">
        <v>2</v>
      </c>
      <c r="D160">
        <v>51</v>
      </c>
      <c r="E160">
        <v>1.27</v>
      </c>
    </row>
    <row r="161" spans="1:6" x14ac:dyDescent="0.2">
      <c r="A161" t="s">
        <v>23</v>
      </c>
      <c r="B161" t="s">
        <v>2</v>
      </c>
      <c r="C161">
        <v>2</v>
      </c>
      <c r="D161">
        <v>53</v>
      </c>
      <c r="E161">
        <v>1.28</v>
      </c>
    </row>
    <row r="162" spans="1:6" x14ac:dyDescent="0.2">
      <c r="A162" t="s">
        <v>23</v>
      </c>
      <c r="B162" t="s">
        <v>2</v>
      </c>
      <c r="C162">
        <v>2</v>
      </c>
      <c r="D162">
        <v>51</v>
      </c>
      <c r="E162">
        <v>1.36</v>
      </c>
    </row>
    <row r="163" spans="1:6" x14ac:dyDescent="0.2">
      <c r="A163" t="s">
        <v>23</v>
      </c>
      <c r="B163" t="s">
        <v>2</v>
      </c>
      <c r="C163">
        <v>2</v>
      </c>
      <c r="D163">
        <v>54</v>
      </c>
      <c r="E163">
        <v>1.51</v>
      </c>
    </row>
    <row r="164" spans="1:6" x14ac:dyDescent="0.2">
      <c r="A164" t="s">
        <v>23</v>
      </c>
      <c r="B164" t="s">
        <v>2</v>
      </c>
      <c r="C164">
        <v>2</v>
      </c>
      <c r="D164">
        <v>55</v>
      </c>
      <c r="E164">
        <v>1.69</v>
      </c>
    </row>
    <row r="165" spans="1:6" x14ac:dyDescent="0.2">
      <c r="A165" t="s">
        <v>23</v>
      </c>
      <c r="B165" t="s">
        <v>2</v>
      </c>
      <c r="C165">
        <v>2</v>
      </c>
      <c r="D165">
        <v>50</v>
      </c>
      <c r="E165">
        <v>1.06</v>
      </c>
    </row>
    <row r="166" spans="1:6" x14ac:dyDescent="0.2">
      <c r="A166" t="s">
        <v>23</v>
      </c>
      <c r="B166" t="s">
        <v>2</v>
      </c>
      <c r="C166">
        <v>2</v>
      </c>
      <c r="D166">
        <v>40</v>
      </c>
      <c r="E166">
        <v>0.46</v>
      </c>
    </row>
    <row r="167" spans="1:6" x14ac:dyDescent="0.2">
      <c r="A167" t="s">
        <v>23</v>
      </c>
      <c r="B167" t="s">
        <v>3</v>
      </c>
      <c r="C167">
        <v>2</v>
      </c>
      <c r="D167">
        <v>100</v>
      </c>
      <c r="E167">
        <v>29.07</v>
      </c>
      <c r="F167">
        <v>167</v>
      </c>
    </row>
    <row r="168" spans="1:6" x14ac:dyDescent="0.2">
      <c r="A168" t="s">
        <v>23</v>
      </c>
      <c r="B168" t="s">
        <v>3</v>
      </c>
      <c r="C168">
        <v>2</v>
      </c>
      <c r="D168">
        <v>110</v>
      </c>
      <c r="E168">
        <v>29.73</v>
      </c>
      <c r="F168">
        <v>170</v>
      </c>
    </row>
    <row r="169" spans="1:6" x14ac:dyDescent="0.2">
      <c r="A169" t="s">
        <v>23</v>
      </c>
      <c r="B169" t="s">
        <v>3</v>
      </c>
      <c r="C169">
        <v>2</v>
      </c>
      <c r="D169">
        <v>55</v>
      </c>
      <c r="E169">
        <v>6.1</v>
      </c>
      <c r="F169">
        <v>108</v>
      </c>
    </row>
    <row r="170" spans="1:6" x14ac:dyDescent="0.2">
      <c r="A170" t="s">
        <v>23</v>
      </c>
      <c r="B170" t="s">
        <v>2</v>
      </c>
      <c r="C170">
        <v>2</v>
      </c>
      <c r="D170">
        <v>60</v>
      </c>
      <c r="E170">
        <v>2.13</v>
      </c>
    </row>
    <row r="171" spans="1:6" x14ac:dyDescent="0.2">
      <c r="A171" t="s">
        <v>23</v>
      </c>
      <c r="B171" t="s">
        <v>2</v>
      </c>
      <c r="C171">
        <v>2</v>
      </c>
      <c r="D171">
        <v>39</v>
      </c>
      <c r="E171">
        <v>0.41</v>
      </c>
    </row>
    <row r="172" spans="1:6" x14ac:dyDescent="0.2">
      <c r="A172" t="s">
        <v>23</v>
      </c>
      <c r="B172" t="s">
        <v>2</v>
      </c>
      <c r="C172">
        <v>2</v>
      </c>
      <c r="D172">
        <v>50</v>
      </c>
      <c r="E172">
        <v>1.05</v>
      </c>
    </row>
    <row r="173" spans="1:6" x14ac:dyDescent="0.2">
      <c r="A173" t="s">
        <v>23</v>
      </c>
      <c r="B173" t="s">
        <v>2</v>
      </c>
      <c r="C173">
        <v>2</v>
      </c>
      <c r="D173">
        <v>36</v>
      </c>
      <c r="E173">
        <v>0.34</v>
      </c>
    </row>
    <row r="174" spans="1:6" x14ac:dyDescent="0.2">
      <c r="A174" t="s">
        <v>23</v>
      </c>
      <c r="B174" t="s">
        <v>2</v>
      </c>
      <c r="C174">
        <v>2</v>
      </c>
      <c r="D174">
        <v>54</v>
      </c>
      <c r="E174">
        <v>1.22</v>
      </c>
    </row>
    <row r="175" spans="1:6" x14ac:dyDescent="0.2">
      <c r="A175" t="s">
        <v>23</v>
      </c>
      <c r="B175" t="s">
        <v>2</v>
      </c>
      <c r="C175">
        <v>2</v>
      </c>
      <c r="D175">
        <v>35</v>
      </c>
      <c r="E175">
        <v>0.28000000000000003</v>
      </c>
    </row>
    <row r="176" spans="1:6" x14ac:dyDescent="0.2">
      <c r="A176" t="s">
        <v>23</v>
      </c>
      <c r="B176" t="s">
        <v>2</v>
      </c>
      <c r="C176">
        <v>2</v>
      </c>
      <c r="D176">
        <v>53</v>
      </c>
      <c r="E176">
        <v>1.48</v>
      </c>
    </row>
    <row r="177" spans="1:9" x14ac:dyDescent="0.2">
      <c r="A177" t="s">
        <v>23</v>
      </c>
      <c r="B177" t="s">
        <v>2</v>
      </c>
      <c r="C177">
        <v>2</v>
      </c>
      <c r="D177">
        <v>55</v>
      </c>
      <c r="E177">
        <v>1.62</v>
      </c>
    </row>
    <row r="178" spans="1:9" x14ac:dyDescent="0.2">
      <c r="A178" t="s">
        <v>23</v>
      </c>
      <c r="B178" t="s">
        <v>2</v>
      </c>
      <c r="C178">
        <v>2</v>
      </c>
      <c r="D178">
        <v>48</v>
      </c>
      <c r="E178">
        <v>0.93</v>
      </c>
    </row>
    <row r="179" spans="1:9" x14ac:dyDescent="0.2">
      <c r="A179" t="s">
        <v>23</v>
      </c>
      <c r="B179" t="s">
        <v>2</v>
      </c>
      <c r="C179">
        <v>2</v>
      </c>
      <c r="D179">
        <v>46</v>
      </c>
      <c r="E179">
        <v>0.87</v>
      </c>
    </row>
    <row r="180" spans="1:9" x14ac:dyDescent="0.2">
      <c r="A180" t="s">
        <v>23</v>
      </c>
      <c r="B180" t="s">
        <v>2</v>
      </c>
      <c r="C180">
        <v>2</v>
      </c>
      <c r="D180">
        <v>46</v>
      </c>
      <c r="E180">
        <v>0.71</v>
      </c>
    </row>
    <row r="181" spans="1:9" x14ac:dyDescent="0.2">
      <c r="A181" t="s">
        <v>23</v>
      </c>
      <c r="B181" t="s">
        <v>2</v>
      </c>
      <c r="C181">
        <v>2</v>
      </c>
      <c r="D181">
        <v>57</v>
      </c>
      <c r="E181">
        <v>1.84</v>
      </c>
    </row>
    <row r="182" spans="1:9" x14ac:dyDescent="0.2">
      <c r="A182" t="s">
        <v>23</v>
      </c>
      <c r="B182" t="s">
        <v>2</v>
      </c>
      <c r="C182">
        <v>2</v>
      </c>
      <c r="D182">
        <v>40</v>
      </c>
      <c r="E182">
        <v>0.54</v>
      </c>
    </row>
    <row r="183" spans="1:9" x14ac:dyDescent="0.2">
      <c r="A183" t="s">
        <v>23</v>
      </c>
      <c r="B183" t="s">
        <v>2</v>
      </c>
      <c r="C183">
        <v>2</v>
      </c>
      <c r="D183">
        <v>58</v>
      </c>
      <c r="E183">
        <v>1.51</v>
      </c>
    </row>
    <row r="184" spans="1:9" x14ac:dyDescent="0.2">
      <c r="A184" t="s">
        <v>23</v>
      </c>
      <c r="B184" t="s">
        <v>2</v>
      </c>
      <c r="C184">
        <v>3</v>
      </c>
      <c r="D184">
        <v>47</v>
      </c>
      <c r="E184">
        <v>0.72</v>
      </c>
      <c r="I184" t="s">
        <v>56</v>
      </c>
    </row>
    <row r="185" spans="1:9" x14ac:dyDescent="0.2">
      <c r="A185" t="s">
        <v>23</v>
      </c>
      <c r="B185" t="s">
        <v>2</v>
      </c>
      <c r="C185">
        <v>3</v>
      </c>
      <c r="D185">
        <v>34</v>
      </c>
      <c r="E185">
        <v>0.25</v>
      </c>
      <c r="I185" t="s">
        <v>56</v>
      </c>
    </row>
    <row r="186" spans="1:9" x14ac:dyDescent="0.2">
      <c r="A186" t="s">
        <v>23</v>
      </c>
      <c r="B186" t="s">
        <v>2</v>
      </c>
      <c r="C186">
        <v>3</v>
      </c>
      <c r="D186">
        <v>38</v>
      </c>
      <c r="E186">
        <v>0.43</v>
      </c>
      <c r="I186" t="s">
        <v>56</v>
      </c>
    </row>
    <row r="187" spans="1:9" x14ac:dyDescent="0.2">
      <c r="A187" t="s">
        <v>23</v>
      </c>
      <c r="B187" t="s">
        <v>2</v>
      </c>
      <c r="C187">
        <v>3</v>
      </c>
      <c r="D187">
        <v>60</v>
      </c>
      <c r="E187">
        <v>1.59</v>
      </c>
    </row>
    <row r="188" spans="1:9" x14ac:dyDescent="0.2">
      <c r="A188" t="s">
        <v>23</v>
      </c>
      <c r="B188" t="s">
        <v>2</v>
      </c>
      <c r="C188">
        <v>3</v>
      </c>
      <c r="D188">
        <v>56</v>
      </c>
      <c r="E188">
        <v>1.48</v>
      </c>
    </row>
    <row r="189" spans="1:9" x14ac:dyDescent="0.2">
      <c r="A189" t="s">
        <v>23</v>
      </c>
      <c r="B189" t="s">
        <v>2</v>
      </c>
      <c r="C189">
        <v>3</v>
      </c>
      <c r="D189">
        <v>38</v>
      </c>
      <c r="E189">
        <v>0.41</v>
      </c>
    </row>
    <row r="190" spans="1:9" x14ac:dyDescent="0.2">
      <c r="A190" t="s">
        <v>23</v>
      </c>
      <c r="B190" t="s">
        <v>2</v>
      </c>
      <c r="C190">
        <v>3</v>
      </c>
      <c r="D190">
        <v>50</v>
      </c>
      <c r="E190">
        <v>0.95</v>
      </c>
    </row>
    <row r="191" spans="1:9" x14ac:dyDescent="0.2">
      <c r="A191" t="s">
        <v>23</v>
      </c>
      <c r="B191" t="s">
        <v>2</v>
      </c>
      <c r="C191">
        <v>3</v>
      </c>
      <c r="D191">
        <v>33</v>
      </c>
      <c r="E191">
        <v>0.22</v>
      </c>
    </row>
    <row r="192" spans="1:9" x14ac:dyDescent="0.2">
      <c r="A192" t="s">
        <v>23</v>
      </c>
      <c r="B192" t="s">
        <v>2</v>
      </c>
      <c r="C192">
        <v>3</v>
      </c>
      <c r="D192">
        <v>61</v>
      </c>
      <c r="E192">
        <v>2.12</v>
      </c>
    </row>
    <row r="193" spans="1:9" x14ac:dyDescent="0.2">
      <c r="A193" t="s">
        <v>23</v>
      </c>
      <c r="B193" t="s">
        <v>2</v>
      </c>
      <c r="C193">
        <v>3</v>
      </c>
      <c r="D193">
        <v>44</v>
      </c>
      <c r="E193">
        <v>0.81</v>
      </c>
    </row>
    <row r="194" spans="1:9" x14ac:dyDescent="0.2">
      <c r="A194" t="s">
        <v>23</v>
      </c>
      <c r="B194" t="s">
        <v>2</v>
      </c>
      <c r="C194">
        <v>3</v>
      </c>
      <c r="D194">
        <v>55</v>
      </c>
      <c r="E194">
        <v>1.4</v>
      </c>
    </row>
    <row r="195" spans="1:9" x14ac:dyDescent="0.2">
      <c r="A195" t="s">
        <v>23</v>
      </c>
      <c r="B195" t="s">
        <v>2</v>
      </c>
      <c r="C195">
        <v>3</v>
      </c>
      <c r="D195">
        <v>37</v>
      </c>
      <c r="E195">
        <v>0.31</v>
      </c>
    </row>
    <row r="196" spans="1:9" x14ac:dyDescent="0.2">
      <c r="A196" t="s">
        <v>23</v>
      </c>
      <c r="B196" t="s">
        <v>2</v>
      </c>
      <c r="C196">
        <v>3</v>
      </c>
      <c r="D196">
        <v>39</v>
      </c>
      <c r="E196">
        <v>0.47</v>
      </c>
    </row>
    <row r="197" spans="1:9" x14ac:dyDescent="0.2">
      <c r="A197" t="s">
        <v>23</v>
      </c>
      <c r="B197" t="s">
        <v>2</v>
      </c>
      <c r="C197">
        <v>3</v>
      </c>
      <c r="D197">
        <v>82</v>
      </c>
      <c r="E197">
        <v>4.8</v>
      </c>
    </row>
    <row r="198" spans="1:9" x14ac:dyDescent="0.2">
      <c r="A198" t="s">
        <v>23</v>
      </c>
      <c r="B198" t="s">
        <v>2</v>
      </c>
      <c r="C198">
        <v>3</v>
      </c>
      <c r="D198">
        <v>50</v>
      </c>
      <c r="E198">
        <v>1.2</v>
      </c>
    </row>
    <row r="199" spans="1:9" x14ac:dyDescent="0.2">
      <c r="A199" t="s">
        <v>23</v>
      </c>
      <c r="B199" t="s">
        <v>2</v>
      </c>
      <c r="C199">
        <v>3</v>
      </c>
      <c r="D199">
        <v>58</v>
      </c>
      <c r="E199">
        <v>1.65</v>
      </c>
    </row>
    <row r="200" spans="1:9" x14ac:dyDescent="0.2">
      <c r="A200" t="s">
        <v>23</v>
      </c>
      <c r="B200" t="s">
        <v>2</v>
      </c>
      <c r="C200">
        <v>3</v>
      </c>
      <c r="D200">
        <v>49</v>
      </c>
      <c r="E200">
        <v>0.99</v>
      </c>
    </row>
    <row r="201" spans="1:9" x14ac:dyDescent="0.2">
      <c r="A201" t="s">
        <v>23</v>
      </c>
      <c r="B201" t="s">
        <v>3</v>
      </c>
      <c r="C201">
        <v>3</v>
      </c>
      <c r="D201">
        <v>135</v>
      </c>
      <c r="E201">
        <v>58.3</v>
      </c>
      <c r="F201">
        <v>220</v>
      </c>
    </row>
    <row r="202" spans="1:9" x14ac:dyDescent="0.2">
      <c r="A202" t="s">
        <v>23</v>
      </c>
      <c r="B202" t="s">
        <v>3</v>
      </c>
      <c r="C202">
        <v>3</v>
      </c>
      <c r="D202">
        <v>105</v>
      </c>
      <c r="E202">
        <v>29.95</v>
      </c>
      <c r="F202">
        <v>180</v>
      </c>
    </row>
    <row r="203" spans="1:9" x14ac:dyDescent="0.2">
      <c r="A203" t="s">
        <v>22</v>
      </c>
      <c r="B203" t="s">
        <v>0</v>
      </c>
      <c r="C203">
        <v>1</v>
      </c>
      <c r="D203">
        <v>120</v>
      </c>
      <c r="E203">
        <v>14.83</v>
      </c>
      <c r="H203" t="s">
        <v>129</v>
      </c>
      <c r="I203" t="s">
        <v>56</v>
      </c>
    </row>
    <row r="204" spans="1:9" x14ac:dyDescent="0.2">
      <c r="A204" t="s">
        <v>22</v>
      </c>
      <c r="B204" t="s">
        <v>0</v>
      </c>
      <c r="C204">
        <v>1</v>
      </c>
      <c r="D204">
        <v>121</v>
      </c>
      <c r="E204">
        <v>18.73</v>
      </c>
      <c r="G204" s="15" t="s">
        <v>130</v>
      </c>
    </row>
    <row r="205" spans="1:9" x14ac:dyDescent="0.2">
      <c r="A205" t="s">
        <v>22</v>
      </c>
      <c r="B205" t="s">
        <v>0</v>
      </c>
      <c r="C205">
        <v>1</v>
      </c>
      <c r="D205">
        <v>135</v>
      </c>
      <c r="E205">
        <v>20.41</v>
      </c>
      <c r="H205" t="s">
        <v>57</v>
      </c>
    </row>
    <row r="206" spans="1:9" x14ac:dyDescent="0.2">
      <c r="A206" t="s">
        <v>22</v>
      </c>
      <c r="B206" t="s">
        <v>0</v>
      </c>
      <c r="C206">
        <v>1</v>
      </c>
      <c r="D206">
        <v>114</v>
      </c>
      <c r="E206">
        <v>13.28</v>
      </c>
      <c r="G206" s="15" t="s">
        <v>131</v>
      </c>
    </row>
    <row r="207" spans="1:9" x14ac:dyDescent="0.2">
      <c r="A207" t="s">
        <v>22</v>
      </c>
      <c r="B207" t="s">
        <v>0</v>
      </c>
      <c r="C207">
        <v>1</v>
      </c>
      <c r="D207">
        <v>105</v>
      </c>
      <c r="E207">
        <v>11.09</v>
      </c>
      <c r="G207" t="s">
        <v>132</v>
      </c>
    </row>
    <row r="208" spans="1:9" x14ac:dyDescent="0.2">
      <c r="A208" t="s">
        <v>22</v>
      </c>
      <c r="B208" t="s">
        <v>0</v>
      </c>
      <c r="C208">
        <v>1</v>
      </c>
      <c r="D208">
        <v>110</v>
      </c>
      <c r="E208">
        <v>11.61</v>
      </c>
      <c r="H208" t="s">
        <v>58</v>
      </c>
    </row>
    <row r="209" spans="1:9" x14ac:dyDescent="0.2">
      <c r="A209" t="s">
        <v>22</v>
      </c>
      <c r="B209" t="s">
        <v>3</v>
      </c>
      <c r="C209">
        <v>1</v>
      </c>
      <c r="D209">
        <v>120</v>
      </c>
      <c r="E209">
        <v>53.66</v>
      </c>
      <c r="F209">
        <v>195</v>
      </c>
    </row>
    <row r="210" spans="1:9" x14ac:dyDescent="0.2">
      <c r="A210" t="s">
        <v>22</v>
      </c>
      <c r="B210" t="s">
        <v>0</v>
      </c>
      <c r="C210">
        <v>1</v>
      </c>
      <c r="D210">
        <v>102</v>
      </c>
      <c r="E210">
        <v>10.050000000000001</v>
      </c>
      <c r="H210" t="s">
        <v>59</v>
      </c>
    </row>
    <row r="211" spans="1:9" x14ac:dyDescent="0.2">
      <c r="A211" t="s">
        <v>22</v>
      </c>
      <c r="B211" t="s">
        <v>0</v>
      </c>
      <c r="C211">
        <v>1</v>
      </c>
      <c r="D211">
        <v>121</v>
      </c>
      <c r="E211">
        <v>16.649999999999999</v>
      </c>
      <c r="G211" s="15" t="s">
        <v>133</v>
      </c>
    </row>
    <row r="212" spans="1:9" x14ac:dyDescent="0.2">
      <c r="A212" t="s">
        <v>22</v>
      </c>
      <c r="B212" t="s">
        <v>2</v>
      </c>
      <c r="C212">
        <v>1</v>
      </c>
      <c r="D212">
        <v>55</v>
      </c>
      <c r="E212">
        <v>1.51</v>
      </c>
      <c r="I212" t="s">
        <v>56</v>
      </c>
    </row>
    <row r="213" spans="1:9" x14ac:dyDescent="0.2">
      <c r="A213" t="s">
        <v>22</v>
      </c>
      <c r="B213" t="s">
        <v>2</v>
      </c>
      <c r="C213">
        <v>1</v>
      </c>
      <c r="D213">
        <v>45</v>
      </c>
      <c r="E213">
        <v>0.77</v>
      </c>
      <c r="I213" t="s">
        <v>56</v>
      </c>
    </row>
    <row r="214" spans="1:9" x14ac:dyDescent="0.2">
      <c r="A214" t="s">
        <v>22</v>
      </c>
      <c r="B214" t="s">
        <v>0</v>
      </c>
      <c r="C214">
        <v>1</v>
      </c>
      <c r="D214">
        <v>127</v>
      </c>
      <c r="E214">
        <v>18.21</v>
      </c>
      <c r="G214" s="15" t="s">
        <v>134</v>
      </c>
    </row>
    <row r="215" spans="1:9" x14ac:dyDescent="0.2">
      <c r="A215" t="s">
        <v>22</v>
      </c>
      <c r="B215" t="s">
        <v>3</v>
      </c>
      <c r="C215">
        <v>1</v>
      </c>
      <c r="D215">
        <v>101</v>
      </c>
      <c r="E215">
        <v>35.42</v>
      </c>
      <c r="F215">
        <v>175</v>
      </c>
    </row>
    <row r="216" spans="1:9" x14ac:dyDescent="0.2">
      <c r="A216" t="s">
        <v>22</v>
      </c>
      <c r="B216" t="s">
        <v>3</v>
      </c>
      <c r="C216">
        <v>1</v>
      </c>
      <c r="D216">
        <v>100</v>
      </c>
      <c r="E216">
        <v>34.049999999999997</v>
      </c>
      <c r="F216">
        <v>166</v>
      </c>
    </row>
    <row r="217" spans="1:9" x14ac:dyDescent="0.2">
      <c r="A217" t="s">
        <v>22</v>
      </c>
      <c r="B217" t="s">
        <v>0</v>
      </c>
      <c r="C217">
        <v>1</v>
      </c>
      <c r="D217">
        <v>104</v>
      </c>
      <c r="E217">
        <v>10.31</v>
      </c>
      <c r="G217" t="s">
        <v>135</v>
      </c>
    </row>
    <row r="218" spans="1:9" x14ac:dyDescent="0.2">
      <c r="A218" t="s">
        <v>22</v>
      </c>
      <c r="B218" t="s">
        <v>0</v>
      </c>
      <c r="C218">
        <v>1</v>
      </c>
      <c r="D218">
        <v>131</v>
      </c>
      <c r="E218">
        <v>20.18</v>
      </c>
      <c r="H218" t="s">
        <v>63</v>
      </c>
    </row>
    <row r="219" spans="1:9" x14ac:dyDescent="0.2">
      <c r="A219" t="s">
        <v>22</v>
      </c>
      <c r="B219" t="s">
        <v>0</v>
      </c>
      <c r="C219">
        <v>1</v>
      </c>
      <c r="D219">
        <v>129</v>
      </c>
      <c r="E219">
        <v>21.76</v>
      </c>
      <c r="G219" s="15" t="s">
        <v>136</v>
      </c>
    </row>
    <row r="220" spans="1:9" x14ac:dyDescent="0.2">
      <c r="A220" t="s">
        <v>22</v>
      </c>
      <c r="B220" t="s">
        <v>0</v>
      </c>
      <c r="C220">
        <v>1</v>
      </c>
      <c r="D220">
        <v>123</v>
      </c>
      <c r="E220">
        <v>17.21</v>
      </c>
      <c r="G220" t="s">
        <v>137</v>
      </c>
    </row>
    <row r="221" spans="1:9" x14ac:dyDescent="0.2">
      <c r="A221" t="s">
        <v>22</v>
      </c>
      <c r="B221" t="s">
        <v>0</v>
      </c>
      <c r="C221">
        <v>1</v>
      </c>
      <c r="D221">
        <v>116</v>
      </c>
      <c r="E221">
        <v>13.65</v>
      </c>
      <c r="H221" t="s">
        <v>65</v>
      </c>
    </row>
    <row r="222" spans="1:9" x14ac:dyDescent="0.2">
      <c r="A222" t="s">
        <v>22</v>
      </c>
      <c r="B222" t="s">
        <v>2</v>
      </c>
      <c r="C222">
        <v>1</v>
      </c>
      <c r="D222">
        <v>47</v>
      </c>
      <c r="E222">
        <v>0.99</v>
      </c>
    </row>
    <row r="223" spans="1:9" x14ac:dyDescent="0.2">
      <c r="A223" t="s">
        <v>22</v>
      </c>
      <c r="B223" t="s">
        <v>2</v>
      </c>
      <c r="C223">
        <v>1</v>
      </c>
      <c r="D223">
        <v>45</v>
      </c>
      <c r="E223">
        <v>0.69</v>
      </c>
    </row>
    <row r="224" spans="1:9" x14ac:dyDescent="0.2">
      <c r="A224" t="s">
        <v>22</v>
      </c>
      <c r="B224" t="s">
        <v>0</v>
      </c>
      <c r="C224">
        <v>1</v>
      </c>
      <c r="D224">
        <v>115</v>
      </c>
      <c r="E224">
        <v>12.96</v>
      </c>
      <c r="G224" t="s">
        <v>138</v>
      </c>
    </row>
    <row r="225" spans="1:8" x14ac:dyDescent="0.2">
      <c r="A225" t="s">
        <v>22</v>
      </c>
      <c r="B225" t="s">
        <v>0</v>
      </c>
      <c r="C225">
        <v>1</v>
      </c>
      <c r="D225">
        <v>102</v>
      </c>
      <c r="E225">
        <v>9.9499999999999993</v>
      </c>
      <c r="G225" s="15" t="s">
        <v>139</v>
      </c>
    </row>
    <row r="226" spans="1:8" x14ac:dyDescent="0.2">
      <c r="A226" t="s">
        <v>22</v>
      </c>
      <c r="B226" t="s">
        <v>3</v>
      </c>
      <c r="C226">
        <v>1</v>
      </c>
      <c r="D226">
        <v>90</v>
      </c>
      <c r="E226">
        <v>13.74</v>
      </c>
      <c r="F226">
        <v>125</v>
      </c>
    </row>
    <row r="227" spans="1:8" x14ac:dyDescent="0.2">
      <c r="A227" t="s">
        <v>22</v>
      </c>
      <c r="B227" t="s">
        <v>0</v>
      </c>
      <c r="C227">
        <v>1</v>
      </c>
      <c r="D227">
        <v>115</v>
      </c>
      <c r="E227">
        <v>15.28</v>
      </c>
      <c r="H227" t="s">
        <v>66</v>
      </c>
    </row>
    <row r="228" spans="1:8" x14ac:dyDescent="0.2">
      <c r="A228" t="s">
        <v>22</v>
      </c>
      <c r="B228" t="s">
        <v>0</v>
      </c>
      <c r="C228">
        <v>1</v>
      </c>
      <c r="D228">
        <v>76</v>
      </c>
      <c r="E228">
        <v>3.9</v>
      </c>
    </row>
    <row r="229" spans="1:8" x14ac:dyDescent="0.2">
      <c r="A229" t="s">
        <v>22</v>
      </c>
      <c r="B229" t="s">
        <v>2</v>
      </c>
      <c r="C229">
        <v>1</v>
      </c>
      <c r="D229">
        <v>56</v>
      </c>
      <c r="E229">
        <v>1.66</v>
      </c>
    </row>
    <row r="230" spans="1:8" x14ac:dyDescent="0.2">
      <c r="A230" t="s">
        <v>22</v>
      </c>
      <c r="B230" t="s">
        <v>2</v>
      </c>
      <c r="C230">
        <v>1</v>
      </c>
      <c r="D230">
        <v>59</v>
      </c>
      <c r="E230">
        <v>2.29</v>
      </c>
    </row>
    <row r="231" spans="1:8" x14ac:dyDescent="0.2">
      <c r="A231" t="s">
        <v>22</v>
      </c>
      <c r="B231" t="s">
        <v>0</v>
      </c>
      <c r="C231">
        <v>1</v>
      </c>
      <c r="D231">
        <v>81</v>
      </c>
      <c r="E231">
        <v>4.84</v>
      </c>
      <c r="G231" t="s">
        <v>140</v>
      </c>
    </row>
    <row r="232" spans="1:8" x14ac:dyDescent="0.2">
      <c r="A232" t="s">
        <v>22</v>
      </c>
      <c r="B232" t="s">
        <v>0</v>
      </c>
      <c r="C232">
        <v>1</v>
      </c>
      <c r="D232">
        <v>85</v>
      </c>
      <c r="E232">
        <v>4.92</v>
      </c>
      <c r="G232" t="s">
        <v>141</v>
      </c>
    </row>
    <row r="233" spans="1:8" x14ac:dyDescent="0.2">
      <c r="A233" t="s">
        <v>22</v>
      </c>
      <c r="B233" t="s">
        <v>3</v>
      </c>
      <c r="C233">
        <v>1</v>
      </c>
      <c r="D233">
        <v>91</v>
      </c>
      <c r="E233">
        <v>22.48</v>
      </c>
      <c r="F233">
        <v>145</v>
      </c>
    </row>
    <row r="234" spans="1:8" x14ac:dyDescent="0.2">
      <c r="A234" t="s">
        <v>22</v>
      </c>
      <c r="B234" t="s">
        <v>0</v>
      </c>
      <c r="C234">
        <v>1</v>
      </c>
      <c r="D234">
        <v>96</v>
      </c>
      <c r="E234">
        <v>8.11</v>
      </c>
      <c r="G234" s="15" t="s">
        <v>142</v>
      </c>
    </row>
    <row r="235" spans="1:8" x14ac:dyDescent="0.2">
      <c r="A235" t="s">
        <v>22</v>
      </c>
      <c r="B235" t="s">
        <v>0</v>
      </c>
      <c r="C235">
        <v>1</v>
      </c>
      <c r="D235">
        <v>89</v>
      </c>
      <c r="E235">
        <v>6.95</v>
      </c>
      <c r="H235" t="s">
        <v>71</v>
      </c>
    </row>
    <row r="236" spans="1:8" x14ac:dyDescent="0.2">
      <c r="A236" t="s">
        <v>22</v>
      </c>
      <c r="B236" t="s">
        <v>0</v>
      </c>
      <c r="C236">
        <v>1</v>
      </c>
      <c r="D236">
        <v>99</v>
      </c>
      <c r="E236">
        <v>8.4600000000000009</v>
      </c>
      <c r="G236" s="15" t="s">
        <v>143</v>
      </c>
    </row>
    <row r="237" spans="1:8" x14ac:dyDescent="0.2">
      <c r="A237" t="s">
        <v>22</v>
      </c>
      <c r="B237" t="s">
        <v>0</v>
      </c>
      <c r="C237">
        <v>1</v>
      </c>
      <c r="D237">
        <v>141</v>
      </c>
      <c r="E237">
        <v>24.96</v>
      </c>
      <c r="G237" s="15" t="s">
        <v>144</v>
      </c>
    </row>
    <row r="238" spans="1:8" x14ac:dyDescent="0.2">
      <c r="A238" t="s">
        <v>22</v>
      </c>
      <c r="B238" t="s">
        <v>0</v>
      </c>
      <c r="C238">
        <v>1</v>
      </c>
      <c r="D238">
        <v>114</v>
      </c>
      <c r="E238">
        <v>13.47</v>
      </c>
      <c r="H238" t="s">
        <v>73</v>
      </c>
    </row>
    <row r="239" spans="1:8" x14ac:dyDescent="0.2">
      <c r="A239" t="s">
        <v>22</v>
      </c>
      <c r="B239" t="s">
        <v>0</v>
      </c>
      <c r="C239">
        <v>1</v>
      </c>
      <c r="D239">
        <v>133</v>
      </c>
      <c r="E239">
        <v>22.53</v>
      </c>
      <c r="G239" s="15" t="s">
        <v>145</v>
      </c>
    </row>
    <row r="240" spans="1:8" x14ac:dyDescent="0.2">
      <c r="A240" t="s">
        <v>22</v>
      </c>
      <c r="B240" t="s">
        <v>0</v>
      </c>
      <c r="C240">
        <v>1</v>
      </c>
      <c r="D240">
        <v>132</v>
      </c>
      <c r="E240">
        <v>21.44</v>
      </c>
      <c r="G240" s="15" t="s">
        <v>146</v>
      </c>
    </row>
    <row r="241" spans="1:8" x14ac:dyDescent="0.2">
      <c r="A241" t="s">
        <v>22</v>
      </c>
      <c r="B241" t="s">
        <v>0</v>
      </c>
      <c r="C241">
        <v>1</v>
      </c>
      <c r="D241">
        <v>115</v>
      </c>
      <c r="E241">
        <v>13.73</v>
      </c>
      <c r="G241" s="15" t="s">
        <v>147</v>
      </c>
    </row>
    <row r="242" spans="1:8" x14ac:dyDescent="0.2">
      <c r="A242" t="s">
        <v>22</v>
      </c>
      <c r="B242" t="s">
        <v>0</v>
      </c>
      <c r="C242">
        <v>1</v>
      </c>
      <c r="D242">
        <v>126</v>
      </c>
      <c r="E242">
        <v>18.68</v>
      </c>
      <c r="G242" s="15" t="s">
        <v>148</v>
      </c>
    </row>
    <row r="243" spans="1:8" x14ac:dyDescent="0.2">
      <c r="A243" t="s">
        <v>22</v>
      </c>
      <c r="B243" t="s">
        <v>0</v>
      </c>
      <c r="C243">
        <v>1</v>
      </c>
      <c r="D243">
        <v>100</v>
      </c>
      <c r="E243">
        <v>9.42</v>
      </c>
      <c r="H243" t="s">
        <v>74</v>
      </c>
    </row>
    <row r="244" spans="1:8" x14ac:dyDescent="0.2">
      <c r="A244" t="s">
        <v>22</v>
      </c>
      <c r="B244" t="s">
        <v>0</v>
      </c>
      <c r="C244">
        <v>1</v>
      </c>
      <c r="D244">
        <v>100</v>
      </c>
      <c r="E244">
        <v>8.58</v>
      </c>
      <c r="G244" s="15" t="s">
        <v>149</v>
      </c>
    </row>
    <row r="245" spans="1:8" x14ac:dyDescent="0.2">
      <c r="A245" t="s">
        <v>22</v>
      </c>
      <c r="B245" t="s">
        <v>0</v>
      </c>
      <c r="C245">
        <v>1</v>
      </c>
      <c r="D245">
        <v>87</v>
      </c>
      <c r="E245">
        <v>5.71</v>
      </c>
    </row>
    <row r="246" spans="1:8" x14ac:dyDescent="0.2">
      <c r="A246" t="s">
        <v>22</v>
      </c>
      <c r="B246" t="s">
        <v>0</v>
      </c>
      <c r="C246">
        <v>1</v>
      </c>
      <c r="D246">
        <v>109</v>
      </c>
      <c r="E246">
        <v>11.72</v>
      </c>
    </row>
    <row r="247" spans="1:8" x14ac:dyDescent="0.2">
      <c r="A247" t="s">
        <v>22</v>
      </c>
      <c r="B247" t="s">
        <v>0</v>
      </c>
      <c r="C247">
        <v>1</v>
      </c>
      <c r="D247">
        <v>122</v>
      </c>
      <c r="E247">
        <v>16.53</v>
      </c>
      <c r="H247" t="s">
        <v>76</v>
      </c>
    </row>
    <row r="248" spans="1:8" x14ac:dyDescent="0.2">
      <c r="A248" t="s">
        <v>22</v>
      </c>
      <c r="B248" t="s">
        <v>3</v>
      </c>
      <c r="C248">
        <v>1</v>
      </c>
      <c r="D248">
        <v>47</v>
      </c>
      <c r="E248">
        <v>4.29</v>
      </c>
      <c r="F248">
        <v>92</v>
      </c>
    </row>
    <row r="249" spans="1:8" x14ac:dyDescent="0.2">
      <c r="A249" t="s">
        <v>22</v>
      </c>
      <c r="B249" t="s">
        <v>2</v>
      </c>
      <c r="C249">
        <v>1</v>
      </c>
      <c r="D249">
        <v>53</v>
      </c>
      <c r="E249">
        <v>1.32</v>
      </c>
    </row>
    <row r="250" spans="1:8" x14ac:dyDescent="0.2">
      <c r="A250" t="s">
        <v>22</v>
      </c>
      <c r="B250" t="s">
        <v>2</v>
      </c>
      <c r="C250">
        <v>1</v>
      </c>
      <c r="D250">
        <v>40</v>
      </c>
      <c r="E250">
        <v>0.79</v>
      </c>
    </row>
    <row r="251" spans="1:8" x14ac:dyDescent="0.2">
      <c r="A251" t="s">
        <v>22</v>
      </c>
      <c r="B251" t="s">
        <v>2</v>
      </c>
      <c r="C251">
        <v>1</v>
      </c>
      <c r="D251">
        <v>50</v>
      </c>
      <c r="E251">
        <v>1.47</v>
      </c>
    </row>
    <row r="252" spans="1:8" x14ac:dyDescent="0.2">
      <c r="A252" t="s">
        <v>22</v>
      </c>
      <c r="B252" t="s">
        <v>2</v>
      </c>
      <c r="C252">
        <v>1</v>
      </c>
      <c r="D252">
        <v>50</v>
      </c>
      <c r="E252">
        <v>1.17</v>
      </c>
    </row>
    <row r="253" spans="1:8" x14ac:dyDescent="0.2">
      <c r="A253" t="s">
        <v>22</v>
      </c>
      <c r="B253" t="s">
        <v>2</v>
      </c>
      <c r="C253">
        <v>1</v>
      </c>
      <c r="D253">
        <v>50</v>
      </c>
      <c r="E253">
        <v>1.24</v>
      </c>
    </row>
    <row r="254" spans="1:8" x14ac:dyDescent="0.2">
      <c r="A254" t="s">
        <v>22</v>
      </c>
      <c r="B254" t="s">
        <v>2</v>
      </c>
      <c r="C254">
        <v>1</v>
      </c>
      <c r="D254">
        <v>55</v>
      </c>
      <c r="E254">
        <v>1.59</v>
      </c>
    </row>
    <row r="255" spans="1:8" x14ac:dyDescent="0.2">
      <c r="A255" t="s">
        <v>22</v>
      </c>
      <c r="B255" t="s">
        <v>2</v>
      </c>
      <c r="C255">
        <v>1</v>
      </c>
      <c r="D255">
        <v>52</v>
      </c>
      <c r="E255">
        <v>1.42</v>
      </c>
    </row>
    <row r="256" spans="1:8" x14ac:dyDescent="0.2">
      <c r="A256" t="s">
        <v>22</v>
      </c>
      <c r="B256" t="s">
        <v>2</v>
      </c>
      <c r="C256">
        <v>1</v>
      </c>
      <c r="D256">
        <v>51</v>
      </c>
      <c r="E256">
        <v>1.31</v>
      </c>
    </row>
    <row r="257" spans="1:9" x14ac:dyDescent="0.2">
      <c r="A257" t="s">
        <v>22</v>
      </c>
      <c r="B257" t="s">
        <v>2</v>
      </c>
      <c r="C257">
        <v>1</v>
      </c>
      <c r="D257">
        <v>61</v>
      </c>
      <c r="E257">
        <v>2.12</v>
      </c>
      <c r="I257" t="s">
        <v>56</v>
      </c>
    </row>
    <row r="258" spans="1:9" x14ac:dyDescent="0.2">
      <c r="A258" t="s">
        <v>22</v>
      </c>
      <c r="B258" t="s">
        <v>2</v>
      </c>
      <c r="C258">
        <v>1</v>
      </c>
      <c r="D258">
        <v>51</v>
      </c>
      <c r="E258">
        <v>1.35</v>
      </c>
      <c r="I258" t="s">
        <v>56</v>
      </c>
    </row>
    <row r="259" spans="1:9" x14ac:dyDescent="0.2">
      <c r="A259" t="s">
        <v>22</v>
      </c>
      <c r="B259" t="s">
        <v>2</v>
      </c>
      <c r="C259">
        <v>1</v>
      </c>
      <c r="D259">
        <v>60</v>
      </c>
      <c r="E259">
        <v>2.0699999999999998</v>
      </c>
    </row>
    <row r="260" spans="1:9" x14ac:dyDescent="0.2">
      <c r="A260" t="s">
        <v>22</v>
      </c>
      <c r="B260" t="s">
        <v>2</v>
      </c>
      <c r="C260">
        <v>1</v>
      </c>
      <c r="D260">
        <v>56</v>
      </c>
      <c r="E260">
        <v>1.69</v>
      </c>
    </row>
    <row r="261" spans="1:9" x14ac:dyDescent="0.2">
      <c r="A261" t="s">
        <v>22</v>
      </c>
      <c r="B261" t="s">
        <v>2</v>
      </c>
      <c r="C261">
        <v>1</v>
      </c>
      <c r="D261">
        <v>57</v>
      </c>
      <c r="E261">
        <v>1.69</v>
      </c>
    </row>
    <row r="262" spans="1:9" x14ac:dyDescent="0.2">
      <c r="A262" t="s">
        <v>22</v>
      </c>
      <c r="B262" t="s">
        <v>2</v>
      </c>
      <c r="C262">
        <v>1</v>
      </c>
      <c r="D262">
        <v>50</v>
      </c>
      <c r="E262">
        <v>1.03</v>
      </c>
    </row>
    <row r="263" spans="1:9" x14ac:dyDescent="0.2">
      <c r="A263" t="s">
        <v>22</v>
      </c>
      <c r="B263" t="s">
        <v>2</v>
      </c>
      <c r="C263">
        <v>1</v>
      </c>
      <c r="D263">
        <v>55</v>
      </c>
      <c r="E263">
        <v>1.52</v>
      </c>
    </row>
    <row r="264" spans="1:9" x14ac:dyDescent="0.2">
      <c r="A264" t="s">
        <v>22</v>
      </c>
      <c r="B264" t="s">
        <v>2</v>
      </c>
      <c r="C264">
        <v>1</v>
      </c>
      <c r="D264">
        <v>59</v>
      </c>
      <c r="E264">
        <v>2.2599999999999998</v>
      </c>
    </row>
    <row r="265" spans="1:9" x14ac:dyDescent="0.2">
      <c r="A265" t="s">
        <v>22</v>
      </c>
      <c r="B265" t="s">
        <v>2</v>
      </c>
      <c r="C265">
        <v>1</v>
      </c>
      <c r="D265">
        <v>50</v>
      </c>
      <c r="E265">
        <v>1.0900000000000001</v>
      </c>
    </row>
    <row r="266" spans="1:9" x14ac:dyDescent="0.2">
      <c r="A266" t="s">
        <v>22</v>
      </c>
      <c r="B266" t="s">
        <v>2</v>
      </c>
      <c r="C266">
        <v>1</v>
      </c>
      <c r="D266">
        <v>56</v>
      </c>
      <c r="E266">
        <v>2</v>
      </c>
    </row>
    <row r="267" spans="1:9" x14ac:dyDescent="0.2">
      <c r="A267" t="s">
        <v>22</v>
      </c>
      <c r="B267" t="s">
        <v>2</v>
      </c>
      <c r="C267">
        <v>1</v>
      </c>
      <c r="D267">
        <v>52</v>
      </c>
      <c r="E267">
        <v>1.25</v>
      </c>
    </row>
    <row r="268" spans="1:9" x14ac:dyDescent="0.2">
      <c r="A268" t="s">
        <v>22</v>
      </c>
      <c r="B268" t="s">
        <v>2</v>
      </c>
      <c r="C268">
        <v>1</v>
      </c>
      <c r="D268">
        <v>49</v>
      </c>
      <c r="E268">
        <v>1.39</v>
      </c>
      <c r="I268" t="s">
        <v>56</v>
      </c>
    </row>
    <row r="269" spans="1:9" x14ac:dyDescent="0.2">
      <c r="A269" t="s">
        <v>22</v>
      </c>
      <c r="B269" t="s">
        <v>2</v>
      </c>
      <c r="C269">
        <v>1</v>
      </c>
      <c r="D269">
        <v>40</v>
      </c>
      <c r="E269">
        <v>0.64</v>
      </c>
      <c r="I269" t="s">
        <v>56</v>
      </c>
    </row>
    <row r="270" spans="1:9" x14ac:dyDescent="0.2">
      <c r="A270" t="s">
        <v>22</v>
      </c>
      <c r="B270" t="s">
        <v>2</v>
      </c>
      <c r="C270">
        <v>1</v>
      </c>
      <c r="D270">
        <v>48</v>
      </c>
      <c r="E270">
        <v>1.22</v>
      </c>
    </row>
    <row r="271" spans="1:9" x14ac:dyDescent="0.2">
      <c r="A271" t="s">
        <v>22</v>
      </c>
      <c r="B271" t="s">
        <v>2</v>
      </c>
      <c r="C271">
        <v>1</v>
      </c>
      <c r="D271">
        <v>51</v>
      </c>
      <c r="E271">
        <v>1.22</v>
      </c>
    </row>
    <row r="272" spans="1:9" x14ac:dyDescent="0.2">
      <c r="A272" t="s">
        <v>22</v>
      </c>
      <c r="B272" t="s">
        <v>2</v>
      </c>
      <c r="C272">
        <v>1</v>
      </c>
      <c r="D272">
        <v>52</v>
      </c>
      <c r="E272">
        <v>1.38</v>
      </c>
    </row>
    <row r="273" spans="1:9" x14ac:dyDescent="0.2">
      <c r="A273" t="s">
        <v>22</v>
      </c>
      <c r="B273" t="s">
        <v>2</v>
      </c>
      <c r="C273">
        <v>1</v>
      </c>
      <c r="D273">
        <v>52</v>
      </c>
      <c r="E273">
        <v>1.21</v>
      </c>
    </row>
    <row r="274" spans="1:9" x14ac:dyDescent="0.2">
      <c r="A274" t="s">
        <v>22</v>
      </c>
      <c r="B274" t="s">
        <v>2</v>
      </c>
      <c r="C274">
        <v>1</v>
      </c>
      <c r="D274">
        <v>57</v>
      </c>
      <c r="E274">
        <v>1.89</v>
      </c>
    </row>
    <row r="275" spans="1:9" x14ac:dyDescent="0.2">
      <c r="A275" t="s">
        <v>22</v>
      </c>
      <c r="B275" t="s">
        <v>2</v>
      </c>
      <c r="C275">
        <v>1</v>
      </c>
      <c r="D275">
        <v>54</v>
      </c>
      <c r="E275">
        <v>1.56</v>
      </c>
    </row>
    <row r="276" spans="1:9" x14ac:dyDescent="0.2">
      <c r="A276" t="s">
        <v>22</v>
      </c>
      <c r="B276" t="s">
        <v>2</v>
      </c>
      <c r="C276">
        <v>1</v>
      </c>
      <c r="D276">
        <v>53</v>
      </c>
      <c r="E276">
        <v>1.55</v>
      </c>
    </row>
    <row r="277" spans="1:9" x14ac:dyDescent="0.2">
      <c r="A277" t="s">
        <v>22</v>
      </c>
      <c r="B277" t="s">
        <v>2</v>
      </c>
      <c r="C277">
        <v>1</v>
      </c>
      <c r="D277">
        <v>41</v>
      </c>
      <c r="E277">
        <v>0.6</v>
      </c>
    </row>
    <row r="278" spans="1:9" x14ac:dyDescent="0.2">
      <c r="A278" t="s">
        <v>22</v>
      </c>
      <c r="B278" t="s">
        <v>2</v>
      </c>
      <c r="C278">
        <v>1</v>
      </c>
      <c r="D278">
        <v>52</v>
      </c>
      <c r="E278">
        <v>1.28</v>
      </c>
    </row>
    <row r="279" spans="1:9" x14ac:dyDescent="0.2">
      <c r="A279" t="s">
        <v>22</v>
      </c>
      <c r="B279" t="s">
        <v>2</v>
      </c>
      <c r="C279">
        <v>1</v>
      </c>
      <c r="D279">
        <v>54</v>
      </c>
      <c r="E279">
        <v>1.0900000000000001</v>
      </c>
    </row>
    <row r="280" spans="1:9" x14ac:dyDescent="0.2">
      <c r="A280" t="s">
        <v>22</v>
      </c>
      <c r="B280" t="s">
        <v>2</v>
      </c>
      <c r="C280">
        <v>1</v>
      </c>
      <c r="D280">
        <v>55</v>
      </c>
      <c r="E280">
        <v>1.46</v>
      </c>
    </row>
    <row r="281" spans="1:9" x14ac:dyDescent="0.2">
      <c r="A281" t="s">
        <v>22</v>
      </c>
      <c r="B281" t="s">
        <v>2</v>
      </c>
      <c r="C281">
        <v>1</v>
      </c>
      <c r="D281">
        <v>50</v>
      </c>
      <c r="E281">
        <v>1.22</v>
      </c>
      <c r="I281" t="s">
        <v>56</v>
      </c>
    </row>
    <row r="282" spans="1:9" x14ac:dyDescent="0.2">
      <c r="A282" t="s">
        <v>22</v>
      </c>
      <c r="B282" t="s">
        <v>2</v>
      </c>
      <c r="C282">
        <v>1</v>
      </c>
      <c r="D282">
        <v>31</v>
      </c>
      <c r="E282">
        <v>0.36</v>
      </c>
    </row>
    <row r="283" spans="1:9" x14ac:dyDescent="0.2">
      <c r="A283" t="s">
        <v>22</v>
      </c>
      <c r="B283" t="s">
        <v>2</v>
      </c>
      <c r="C283">
        <v>1</v>
      </c>
      <c r="D283">
        <v>36</v>
      </c>
      <c r="E283">
        <v>0.37</v>
      </c>
    </row>
    <row r="284" spans="1:9" x14ac:dyDescent="0.2">
      <c r="A284" t="s">
        <v>22</v>
      </c>
      <c r="B284" t="s">
        <v>2</v>
      </c>
      <c r="C284">
        <v>1</v>
      </c>
      <c r="D284">
        <v>57</v>
      </c>
      <c r="E284">
        <v>1.68</v>
      </c>
    </row>
    <row r="285" spans="1:9" x14ac:dyDescent="0.2">
      <c r="A285" t="s">
        <v>22</v>
      </c>
      <c r="B285" t="s">
        <v>2</v>
      </c>
      <c r="C285">
        <v>1</v>
      </c>
      <c r="D285">
        <v>52</v>
      </c>
      <c r="E285">
        <v>1.33</v>
      </c>
    </row>
    <row r="286" spans="1:9" x14ac:dyDescent="0.2">
      <c r="A286" t="s">
        <v>22</v>
      </c>
      <c r="B286" t="s">
        <v>2</v>
      </c>
      <c r="C286">
        <v>1</v>
      </c>
      <c r="D286">
        <v>60</v>
      </c>
      <c r="E286">
        <v>2.33</v>
      </c>
    </row>
    <row r="287" spans="1:9" x14ac:dyDescent="0.2">
      <c r="A287" t="s">
        <v>22</v>
      </c>
      <c r="B287" t="s">
        <v>0</v>
      </c>
      <c r="C287">
        <v>1</v>
      </c>
      <c r="D287">
        <v>77</v>
      </c>
      <c r="E287">
        <v>4.13</v>
      </c>
    </row>
    <row r="288" spans="1:9" x14ac:dyDescent="0.2">
      <c r="A288" t="s">
        <v>22</v>
      </c>
      <c r="B288" t="s">
        <v>0</v>
      </c>
      <c r="C288">
        <v>1</v>
      </c>
      <c r="D288">
        <v>95</v>
      </c>
      <c r="E288">
        <v>6.63</v>
      </c>
    </row>
    <row r="289" spans="1:9" x14ac:dyDescent="0.2">
      <c r="A289" t="s">
        <v>22</v>
      </c>
      <c r="B289" t="s">
        <v>2</v>
      </c>
      <c r="C289">
        <v>1</v>
      </c>
      <c r="D289">
        <v>51</v>
      </c>
      <c r="E289">
        <v>1.37</v>
      </c>
      <c r="I289" t="s">
        <v>56</v>
      </c>
    </row>
    <row r="290" spans="1:9" x14ac:dyDescent="0.2">
      <c r="A290" t="s">
        <v>22</v>
      </c>
      <c r="B290" t="s">
        <v>2</v>
      </c>
      <c r="C290">
        <v>1</v>
      </c>
      <c r="D290">
        <v>61</v>
      </c>
      <c r="E290">
        <v>2.66</v>
      </c>
      <c r="I290" t="s">
        <v>56</v>
      </c>
    </row>
    <row r="291" spans="1:9" x14ac:dyDescent="0.2">
      <c r="A291" t="s">
        <v>22</v>
      </c>
      <c r="B291" t="s">
        <v>2</v>
      </c>
      <c r="C291">
        <v>1</v>
      </c>
      <c r="D291">
        <v>42</v>
      </c>
      <c r="E291">
        <v>0.66</v>
      </c>
    </row>
    <row r="292" spans="1:9" x14ac:dyDescent="0.2">
      <c r="A292" t="s">
        <v>22</v>
      </c>
      <c r="B292" t="s">
        <v>2</v>
      </c>
      <c r="C292">
        <v>1</v>
      </c>
      <c r="D292">
        <v>60</v>
      </c>
      <c r="E292">
        <v>1.89</v>
      </c>
    </row>
    <row r="293" spans="1:9" x14ac:dyDescent="0.2">
      <c r="A293" t="s">
        <v>22</v>
      </c>
      <c r="B293" t="s">
        <v>2</v>
      </c>
      <c r="C293">
        <v>1</v>
      </c>
      <c r="D293">
        <v>41</v>
      </c>
      <c r="E293">
        <v>0.77</v>
      </c>
    </row>
    <row r="294" spans="1:9" x14ac:dyDescent="0.2">
      <c r="A294" t="s">
        <v>22</v>
      </c>
      <c r="B294" t="s">
        <v>2</v>
      </c>
      <c r="C294">
        <v>1</v>
      </c>
      <c r="D294">
        <v>48</v>
      </c>
      <c r="E294">
        <v>1.02</v>
      </c>
    </row>
    <row r="295" spans="1:9" x14ac:dyDescent="0.2">
      <c r="A295" t="s">
        <v>22</v>
      </c>
      <c r="B295" t="s">
        <v>2</v>
      </c>
      <c r="C295">
        <v>1</v>
      </c>
      <c r="D295">
        <v>52</v>
      </c>
      <c r="E295">
        <v>1.4</v>
      </c>
    </row>
    <row r="296" spans="1:9" x14ac:dyDescent="0.2">
      <c r="A296" t="s">
        <v>22</v>
      </c>
      <c r="B296" t="s">
        <v>2</v>
      </c>
      <c r="C296">
        <v>1</v>
      </c>
      <c r="D296">
        <v>56</v>
      </c>
      <c r="E296">
        <v>1.5</v>
      </c>
    </row>
    <row r="297" spans="1:9" x14ac:dyDescent="0.2">
      <c r="A297" t="s">
        <v>22</v>
      </c>
      <c r="B297" t="s">
        <v>0</v>
      </c>
      <c r="C297">
        <v>1</v>
      </c>
      <c r="D297">
        <v>100</v>
      </c>
      <c r="E297">
        <v>7.99</v>
      </c>
    </row>
    <row r="298" spans="1:9" x14ac:dyDescent="0.2">
      <c r="A298" t="s">
        <v>22</v>
      </c>
      <c r="B298" t="s">
        <v>2</v>
      </c>
      <c r="C298">
        <v>1</v>
      </c>
      <c r="D298">
        <v>54</v>
      </c>
      <c r="E298">
        <v>1.55</v>
      </c>
    </row>
    <row r="299" spans="1:9" x14ac:dyDescent="0.2">
      <c r="A299" t="s">
        <v>22</v>
      </c>
      <c r="B299" t="s">
        <v>2</v>
      </c>
      <c r="C299">
        <v>1</v>
      </c>
      <c r="D299">
        <v>84</v>
      </c>
      <c r="E299">
        <v>5.3</v>
      </c>
    </row>
    <row r="300" spans="1:9" x14ac:dyDescent="0.2">
      <c r="A300" t="s">
        <v>22</v>
      </c>
      <c r="B300" t="s">
        <v>2</v>
      </c>
      <c r="C300">
        <v>1</v>
      </c>
      <c r="D300">
        <v>50</v>
      </c>
      <c r="E300">
        <v>1.2</v>
      </c>
    </row>
    <row r="301" spans="1:9" x14ac:dyDescent="0.2">
      <c r="A301" t="s">
        <v>22</v>
      </c>
      <c r="B301" t="s">
        <v>2</v>
      </c>
      <c r="C301">
        <v>1</v>
      </c>
      <c r="D301">
        <v>39</v>
      </c>
      <c r="E301">
        <v>0.64</v>
      </c>
    </row>
    <row r="302" spans="1:9" x14ac:dyDescent="0.2">
      <c r="A302" t="s">
        <v>22</v>
      </c>
      <c r="B302" t="s">
        <v>2</v>
      </c>
      <c r="C302">
        <v>1</v>
      </c>
      <c r="D302">
        <v>62</v>
      </c>
      <c r="E302">
        <v>2.29</v>
      </c>
    </row>
    <row r="303" spans="1:9" x14ac:dyDescent="0.2">
      <c r="A303" t="s">
        <v>22</v>
      </c>
      <c r="B303" t="s">
        <v>2</v>
      </c>
      <c r="C303">
        <v>1</v>
      </c>
      <c r="D303">
        <v>55</v>
      </c>
      <c r="E303">
        <v>1.6</v>
      </c>
    </row>
    <row r="304" spans="1:9" x14ac:dyDescent="0.2">
      <c r="A304" t="s">
        <v>22</v>
      </c>
      <c r="B304" t="s">
        <v>2</v>
      </c>
      <c r="C304">
        <v>1</v>
      </c>
      <c r="D304">
        <v>53</v>
      </c>
      <c r="E304">
        <v>1.4</v>
      </c>
    </row>
    <row r="305" spans="1:9" x14ac:dyDescent="0.2">
      <c r="A305" t="s">
        <v>22</v>
      </c>
      <c r="B305" t="s">
        <v>2</v>
      </c>
      <c r="C305">
        <v>1</v>
      </c>
      <c r="D305">
        <v>54</v>
      </c>
      <c r="E305">
        <v>1.4</v>
      </c>
    </row>
    <row r="306" spans="1:9" x14ac:dyDescent="0.2">
      <c r="A306" t="s">
        <v>22</v>
      </c>
      <c r="B306" t="s">
        <v>2</v>
      </c>
      <c r="C306">
        <v>1</v>
      </c>
      <c r="D306">
        <v>52</v>
      </c>
      <c r="E306">
        <v>1.44</v>
      </c>
    </row>
    <row r="307" spans="1:9" x14ac:dyDescent="0.2">
      <c r="A307" t="s">
        <v>22</v>
      </c>
      <c r="B307" t="s">
        <v>0</v>
      </c>
      <c r="C307">
        <v>1</v>
      </c>
      <c r="D307">
        <v>82</v>
      </c>
      <c r="E307">
        <v>4.53</v>
      </c>
    </row>
    <row r="308" spans="1:9" x14ac:dyDescent="0.2">
      <c r="A308" t="s">
        <v>22</v>
      </c>
      <c r="B308" t="s">
        <v>2</v>
      </c>
      <c r="C308">
        <v>1</v>
      </c>
      <c r="D308">
        <v>55</v>
      </c>
      <c r="E308">
        <v>1.76</v>
      </c>
    </row>
    <row r="309" spans="1:9" x14ac:dyDescent="0.2">
      <c r="A309" t="s">
        <v>22</v>
      </c>
      <c r="B309" t="s">
        <v>2</v>
      </c>
      <c r="C309">
        <v>1</v>
      </c>
      <c r="D309">
        <v>53</v>
      </c>
      <c r="E309">
        <v>1.41</v>
      </c>
    </row>
    <row r="310" spans="1:9" x14ac:dyDescent="0.2">
      <c r="A310" t="s">
        <v>22</v>
      </c>
      <c r="B310" t="s">
        <v>2</v>
      </c>
      <c r="C310">
        <v>1</v>
      </c>
      <c r="D310">
        <v>55</v>
      </c>
      <c r="E310">
        <v>1.48</v>
      </c>
    </row>
    <row r="311" spans="1:9" x14ac:dyDescent="0.2">
      <c r="A311" t="s">
        <v>22</v>
      </c>
      <c r="B311" t="s">
        <v>2</v>
      </c>
      <c r="C311">
        <v>1</v>
      </c>
      <c r="D311">
        <v>49</v>
      </c>
      <c r="E311">
        <v>1.1599999999999999</v>
      </c>
      <c r="I311" t="s">
        <v>56</v>
      </c>
    </row>
    <row r="312" spans="1:9" x14ac:dyDescent="0.2">
      <c r="A312" t="s">
        <v>22</v>
      </c>
      <c r="B312" t="s">
        <v>2</v>
      </c>
      <c r="C312">
        <v>1</v>
      </c>
      <c r="D312">
        <v>54</v>
      </c>
      <c r="E312">
        <v>1.38</v>
      </c>
    </row>
    <row r="313" spans="1:9" x14ac:dyDescent="0.2">
      <c r="A313" t="s">
        <v>22</v>
      </c>
      <c r="B313" t="s">
        <v>2</v>
      </c>
      <c r="C313">
        <v>1</v>
      </c>
      <c r="D313">
        <v>52</v>
      </c>
      <c r="E313">
        <v>1.36</v>
      </c>
    </row>
    <row r="314" spans="1:9" x14ac:dyDescent="0.2">
      <c r="A314" t="s">
        <v>22</v>
      </c>
      <c r="B314" t="s">
        <v>2</v>
      </c>
      <c r="C314">
        <v>1</v>
      </c>
      <c r="D314">
        <v>32</v>
      </c>
      <c r="E314">
        <v>0.31</v>
      </c>
    </row>
    <row r="315" spans="1:9" x14ac:dyDescent="0.2">
      <c r="A315" t="s">
        <v>22</v>
      </c>
      <c r="B315" t="s">
        <v>2</v>
      </c>
      <c r="C315">
        <v>1</v>
      </c>
      <c r="D315">
        <v>53</v>
      </c>
      <c r="E315">
        <v>2.21</v>
      </c>
    </row>
    <row r="316" spans="1:9" x14ac:dyDescent="0.2">
      <c r="A316" t="s">
        <v>22</v>
      </c>
      <c r="B316" t="s">
        <v>2</v>
      </c>
      <c r="C316">
        <v>1</v>
      </c>
      <c r="D316">
        <v>43</v>
      </c>
      <c r="E316">
        <v>1.6</v>
      </c>
    </row>
    <row r="317" spans="1:9" x14ac:dyDescent="0.2">
      <c r="A317" t="s">
        <v>22</v>
      </c>
      <c r="B317" t="s">
        <v>2</v>
      </c>
      <c r="C317">
        <v>1</v>
      </c>
      <c r="D317">
        <v>37</v>
      </c>
      <c r="E317">
        <v>0.5</v>
      </c>
      <c r="I317" t="s">
        <v>56</v>
      </c>
    </row>
    <row r="318" spans="1:9" x14ac:dyDescent="0.2">
      <c r="A318" t="s">
        <v>22</v>
      </c>
      <c r="B318" t="s">
        <v>2</v>
      </c>
      <c r="C318">
        <v>1</v>
      </c>
      <c r="D318">
        <v>52</v>
      </c>
      <c r="E318">
        <v>1.37</v>
      </c>
    </row>
    <row r="319" spans="1:9" x14ac:dyDescent="0.2">
      <c r="A319" t="s">
        <v>22</v>
      </c>
      <c r="B319" t="s">
        <v>2</v>
      </c>
      <c r="C319">
        <v>1</v>
      </c>
      <c r="D319">
        <v>50</v>
      </c>
      <c r="E319">
        <v>1.1100000000000001</v>
      </c>
    </row>
    <row r="320" spans="1:9" x14ac:dyDescent="0.2">
      <c r="A320" t="s">
        <v>22</v>
      </c>
      <c r="B320" t="s">
        <v>2</v>
      </c>
      <c r="C320">
        <v>1</v>
      </c>
      <c r="D320">
        <v>46</v>
      </c>
      <c r="E320">
        <v>0.85</v>
      </c>
    </row>
    <row r="321" spans="1:9" x14ac:dyDescent="0.2">
      <c r="A321" t="s">
        <v>22</v>
      </c>
      <c r="B321" t="s">
        <v>2</v>
      </c>
      <c r="C321">
        <v>1</v>
      </c>
      <c r="D321">
        <v>57</v>
      </c>
      <c r="E321">
        <v>1.71</v>
      </c>
      <c r="I321" t="s">
        <v>56</v>
      </c>
    </row>
    <row r="322" spans="1:9" x14ac:dyDescent="0.2">
      <c r="A322" t="s">
        <v>22</v>
      </c>
      <c r="B322" t="s">
        <v>2</v>
      </c>
      <c r="C322">
        <v>1</v>
      </c>
      <c r="D322">
        <v>37</v>
      </c>
      <c r="E322">
        <v>0.56000000000000005</v>
      </c>
      <c r="I322" t="s">
        <v>150</v>
      </c>
    </row>
    <row r="323" spans="1:9" x14ac:dyDescent="0.2">
      <c r="A323" t="s">
        <v>22</v>
      </c>
      <c r="B323" t="s">
        <v>2</v>
      </c>
      <c r="C323">
        <v>1</v>
      </c>
      <c r="D323">
        <v>53</v>
      </c>
      <c r="E323">
        <v>1.34</v>
      </c>
    </row>
    <row r="324" spans="1:9" x14ac:dyDescent="0.2">
      <c r="A324" t="s">
        <v>22</v>
      </c>
      <c r="B324" t="s">
        <v>2</v>
      </c>
      <c r="C324">
        <v>1</v>
      </c>
      <c r="D324">
        <v>41</v>
      </c>
      <c r="E324">
        <v>0.57999999999999996</v>
      </c>
    </row>
    <row r="325" spans="1:9" x14ac:dyDescent="0.2">
      <c r="A325" t="s">
        <v>22</v>
      </c>
      <c r="B325" t="s">
        <v>2</v>
      </c>
      <c r="C325">
        <v>1</v>
      </c>
      <c r="D325">
        <v>40</v>
      </c>
      <c r="E325">
        <v>0.53</v>
      </c>
      <c r="I325" t="s">
        <v>56</v>
      </c>
    </row>
    <row r="326" spans="1:9" x14ac:dyDescent="0.2">
      <c r="A326" t="s">
        <v>22</v>
      </c>
      <c r="B326" t="s">
        <v>2</v>
      </c>
      <c r="C326">
        <v>1</v>
      </c>
      <c r="D326">
        <v>42</v>
      </c>
      <c r="E326">
        <v>0.8</v>
      </c>
      <c r="I326" t="s">
        <v>56</v>
      </c>
    </row>
    <row r="327" spans="1:9" x14ac:dyDescent="0.2">
      <c r="A327" t="s">
        <v>22</v>
      </c>
      <c r="B327" t="s">
        <v>0</v>
      </c>
      <c r="C327">
        <v>1</v>
      </c>
      <c r="D327">
        <v>86</v>
      </c>
      <c r="E327">
        <v>5.55</v>
      </c>
    </row>
    <row r="328" spans="1:9" x14ac:dyDescent="0.2">
      <c r="A328" t="s">
        <v>22</v>
      </c>
      <c r="B328" t="s">
        <v>2</v>
      </c>
      <c r="C328">
        <v>1</v>
      </c>
      <c r="D328">
        <v>52</v>
      </c>
      <c r="E328">
        <v>1.55</v>
      </c>
    </row>
    <row r="329" spans="1:9" x14ac:dyDescent="0.2">
      <c r="A329" t="s">
        <v>22</v>
      </c>
      <c r="B329" t="s">
        <v>2</v>
      </c>
      <c r="C329">
        <v>1</v>
      </c>
      <c r="D329">
        <v>45</v>
      </c>
      <c r="E329">
        <v>0.88</v>
      </c>
    </row>
    <row r="330" spans="1:9" x14ac:dyDescent="0.2">
      <c r="A330" t="s">
        <v>22</v>
      </c>
      <c r="B330" t="s">
        <v>2</v>
      </c>
      <c r="C330">
        <v>1</v>
      </c>
      <c r="D330">
        <v>37</v>
      </c>
      <c r="E330">
        <v>0.62</v>
      </c>
      <c r="I330" t="s">
        <v>56</v>
      </c>
    </row>
    <row r="331" spans="1:9" x14ac:dyDescent="0.2">
      <c r="A331" t="s">
        <v>22</v>
      </c>
      <c r="B331" t="s">
        <v>2</v>
      </c>
      <c r="C331">
        <v>1</v>
      </c>
      <c r="D331">
        <v>52</v>
      </c>
      <c r="E331">
        <v>1.56</v>
      </c>
    </row>
    <row r="332" spans="1:9" x14ac:dyDescent="0.2">
      <c r="A332" t="s">
        <v>22</v>
      </c>
      <c r="B332" t="s">
        <v>0</v>
      </c>
      <c r="C332">
        <v>1</v>
      </c>
      <c r="D332">
        <v>96</v>
      </c>
      <c r="E332">
        <v>7.35</v>
      </c>
    </row>
    <row r="333" spans="1:9" x14ac:dyDescent="0.2">
      <c r="A333" t="s">
        <v>22</v>
      </c>
      <c r="B333" t="s">
        <v>2</v>
      </c>
      <c r="C333">
        <v>1</v>
      </c>
      <c r="D333">
        <v>40</v>
      </c>
      <c r="E333">
        <v>0.61</v>
      </c>
      <c r="I333" t="s">
        <v>56</v>
      </c>
    </row>
    <row r="334" spans="1:9" x14ac:dyDescent="0.2">
      <c r="A334" t="s">
        <v>22</v>
      </c>
      <c r="B334" t="s">
        <v>2</v>
      </c>
      <c r="C334">
        <v>1</v>
      </c>
      <c r="D334">
        <v>40</v>
      </c>
      <c r="E334">
        <v>0.7</v>
      </c>
    </row>
    <row r="335" spans="1:9" x14ac:dyDescent="0.2">
      <c r="A335" t="s">
        <v>22</v>
      </c>
      <c r="B335" t="s">
        <v>2</v>
      </c>
      <c r="C335">
        <v>1</v>
      </c>
      <c r="D335">
        <v>55</v>
      </c>
      <c r="E335">
        <v>1.2</v>
      </c>
    </row>
    <row r="336" spans="1:9" x14ac:dyDescent="0.2">
      <c r="A336" t="s">
        <v>22</v>
      </c>
      <c r="B336" t="s">
        <v>2</v>
      </c>
      <c r="C336">
        <v>1</v>
      </c>
      <c r="D336">
        <v>41</v>
      </c>
      <c r="E336">
        <v>0.69</v>
      </c>
      <c r="I336" t="s">
        <v>56</v>
      </c>
    </row>
    <row r="337" spans="1:9" x14ac:dyDescent="0.2">
      <c r="A337" t="s">
        <v>22</v>
      </c>
      <c r="B337" t="s">
        <v>2</v>
      </c>
      <c r="C337">
        <v>1</v>
      </c>
      <c r="D337">
        <v>45</v>
      </c>
      <c r="E337">
        <v>0.92</v>
      </c>
    </row>
    <row r="338" spans="1:9" x14ac:dyDescent="0.2">
      <c r="A338" t="s">
        <v>22</v>
      </c>
      <c r="B338" t="s">
        <v>0</v>
      </c>
      <c r="C338">
        <v>1</v>
      </c>
      <c r="D338">
        <v>119</v>
      </c>
      <c r="E338">
        <v>15.69</v>
      </c>
    </row>
    <row r="339" spans="1:9" x14ac:dyDescent="0.2">
      <c r="A339" t="s">
        <v>22</v>
      </c>
      <c r="B339" t="s">
        <v>2</v>
      </c>
      <c r="C339">
        <v>1</v>
      </c>
      <c r="D339">
        <v>40</v>
      </c>
      <c r="E339">
        <v>0.69</v>
      </c>
      <c r="I339" t="s">
        <v>56</v>
      </c>
    </row>
    <row r="340" spans="1:9" x14ac:dyDescent="0.2">
      <c r="A340" t="s">
        <v>22</v>
      </c>
      <c r="B340" t="s">
        <v>2</v>
      </c>
      <c r="C340">
        <v>2</v>
      </c>
      <c r="D340">
        <v>40</v>
      </c>
      <c r="E340">
        <v>0.67</v>
      </c>
      <c r="I340" t="s">
        <v>56</v>
      </c>
    </row>
    <row r="341" spans="1:9" x14ac:dyDescent="0.2">
      <c r="A341" t="s">
        <v>22</v>
      </c>
      <c r="B341" t="s">
        <v>2</v>
      </c>
      <c r="C341">
        <v>2</v>
      </c>
      <c r="D341">
        <v>29</v>
      </c>
      <c r="E341">
        <v>0.22</v>
      </c>
      <c r="I341" t="s">
        <v>56</v>
      </c>
    </row>
    <row r="342" spans="1:9" x14ac:dyDescent="0.2">
      <c r="A342" t="s">
        <v>22</v>
      </c>
      <c r="B342" t="s">
        <v>2</v>
      </c>
      <c r="C342">
        <v>2</v>
      </c>
      <c r="D342">
        <v>59</v>
      </c>
      <c r="E342">
        <v>1.93</v>
      </c>
    </row>
    <row r="343" spans="1:9" x14ac:dyDescent="0.2">
      <c r="A343" t="s">
        <v>22</v>
      </c>
      <c r="B343" t="s">
        <v>2</v>
      </c>
      <c r="C343">
        <v>2</v>
      </c>
      <c r="D343">
        <v>51</v>
      </c>
      <c r="E343">
        <v>1.29</v>
      </c>
    </row>
    <row r="344" spans="1:9" x14ac:dyDescent="0.2">
      <c r="A344" t="s">
        <v>22</v>
      </c>
      <c r="B344" t="s">
        <v>2</v>
      </c>
      <c r="C344">
        <v>2</v>
      </c>
      <c r="D344">
        <v>52</v>
      </c>
      <c r="E344">
        <v>1.3</v>
      </c>
    </row>
    <row r="345" spans="1:9" x14ac:dyDescent="0.2">
      <c r="A345" t="s">
        <v>22</v>
      </c>
      <c r="B345" t="s">
        <v>2</v>
      </c>
      <c r="C345">
        <v>2</v>
      </c>
      <c r="D345">
        <v>54</v>
      </c>
      <c r="E345">
        <v>1.59</v>
      </c>
    </row>
    <row r="346" spans="1:9" x14ac:dyDescent="0.2">
      <c r="A346" t="s">
        <v>22</v>
      </c>
      <c r="B346" t="s">
        <v>2</v>
      </c>
      <c r="C346">
        <v>2</v>
      </c>
      <c r="D346">
        <v>50</v>
      </c>
      <c r="E346">
        <v>1.2</v>
      </c>
    </row>
    <row r="347" spans="1:9" x14ac:dyDescent="0.2">
      <c r="A347" t="s">
        <v>22</v>
      </c>
      <c r="B347" t="s">
        <v>2</v>
      </c>
      <c r="C347">
        <v>2</v>
      </c>
      <c r="D347">
        <v>35</v>
      </c>
      <c r="E347">
        <v>0.42</v>
      </c>
    </row>
    <row r="348" spans="1:9" x14ac:dyDescent="0.2">
      <c r="A348" t="s">
        <v>22</v>
      </c>
      <c r="B348" t="s">
        <v>2</v>
      </c>
      <c r="C348">
        <v>2</v>
      </c>
      <c r="D348">
        <v>40</v>
      </c>
      <c r="E348">
        <v>0.49</v>
      </c>
    </row>
    <row r="349" spans="1:9" x14ac:dyDescent="0.2">
      <c r="A349" t="s">
        <v>22</v>
      </c>
      <c r="B349" t="s">
        <v>2</v>
      </c>
      <c r="C349">
        <v>2</v>
      </c>
      <c r="D349">
        <v>38</v>
      </c>
      <c r="E349">
        <v>0.38</v>
      </c>
    </row>
    <row r="350" spans="1:9" x14ac:dyDescent="0.2">
      <c r="A350" t="s">
        <v>22</v>
      </c>
      <c r="B350" t="s">
        <v>2</v>
      </c>
      <c r="C350">
        <v>2</v>
      </c>
      <c r="D350">
        <v>38</v>
      </c>
      <c r="E350">
        <v>0.6</v>
      </c>
    </row>
    <row r="351" spans="1:9" x14ac:dyDescent="0.2">
      <c r="A351" t="s">
        <v>22</v>
      </c>
      <c r="B351" t="s">
        <v>0</v>
      </c>
      <c r="C351">
        <v>2</v>
      </c>
      <c r="D351">
        <v>84</v>
      </c>
      <c r="E351">
        <v>5.93</v>
      </c>
    </row>
    <row r="352" spans="1:9" x14ac:dyDescent="0.2">
      <c r="A352" t="s">
        <v>22</v>
      </c>
      <c r="B352" t="s">
        <v>0</v>
      </c>
      <c r="C352">
        <v>2</v>
      </c>
      <c r="D352">
        <v>84</v>
      </c>
      <c r="E352">
        <v>6.6</v>
      </c>
    </row>
    <row r="353" spans="1:9" x14ac:dyDescent="0.2">
      <c r="A353" t="s">
        <v>22</v>
      </c>
      <c r="B353" t="s">
        <v>2</v>
      </c>
      <c r="C353">
        <v>2</v>
      </c>
      <c r="D353">
        <v>47</v>
      </c>
      <c r="E353">
        <v>1.23</v>
      </c>
    </row>
    <row r="354" spans="1:9" x14ac:dyDescent="0.2">
      <c r="A354" t="s">
        <v>22</v>
      </c>
      <c r="B354" t="s">
        <v>2</v>
      </c>
      <c r="C354">
        <v>2</v>
      </c>
      <c r="D354">
        <v>50</v>
      </c>
      <c r="E354">
        <v>1.33</v>
      </c>
    </row>
    <row r="355" spans="1:9" x14ac:dyDescent="0.2">
      <c r="A355" t="s">
        <v>22</v>
      </c>
      <c r="B355" t="s">
        <v>0</v>
      </c>
      <c r="C355">
        <v>2</v>
      </c>
      <c r="D355">
        <v>86</v>
      </c>
      <c r="E355">
        <v>5.0999999999999996</v>
      </c>
    </row>
    <row r="356" spans="1:9" x14ac:dyDescent="0.2">
      <c r="A356" t="s">
        <v>22</v>
      </c>
      <c r="B356" t="s">
        <v>2</v>
      </c>
      <c r="C356">
        <v>2</v>
      </c>
      <c r="D356">
        <v>48</v>
      </c>
      <c r="E356">
        <v>0.96</v>
      </c>
    </row>
    <row r="357" spans="1:9" x14ac:dyDescent="0.2">
      <c r="A357" t="s">
        <v>22</v>
      </c>
      <c r="B357" t="s">
        <v>2</v>
      </c>
      <c r="C357">
        <v>2</v>
      </c>
      <c r="D357">
        <v>50</v>
      </c>
      <c r="E357">
        <v>1.26</v>
      </c>
    </row>
    <row r="358" spans="1:9" x14ac:dyDescent="0.2">
      <c r="A358" t="s">
        <v>22</v>
      </c>
      <c r="B358" t="s">
        <v>2</v>
      </c>
      <c r="C358">
        <v>2</v>
      </c>
      <c r="D358">
        <v>45</v>
      </c>
      <c r="E358">
        <v>0.77</v>
      </c>
    </row>
    <row r="359" spans="1:9" x14ac:dyDescent="0.2">
      <c r="A359" t="s">
        <v>22</v>
      </c>
      <c r="B359" t="s">
        <v>2</v>
      </c>
      <c r="C359">
        <v>2</v>
      </c>
      <c r="D359">
        <v>57</v>
      </c>
      <c r="E359">
        <v>1.6</v>
      </c>
    </row>
    <row r="360" spans="1:9" x14ac:dyDescent="0.2">
      <c r="A360" t="s">
        <v>22</v>
      </c>
      <c r="B360" t="s">
        <v>2</v>
      </c>
      <c r="C360">
        <v>2</v>
      </c>
      <c r="D360">
        <v>53</v>
      </c>
      <c r="E360">
        <v>1.56</v>
      </c>
    </row>
    <row r="361" spans="1:9" x14ac:dyDescent="0.2">
      <c r="A361" t="s">
        <v>22</v>
      </c>
      <c r="B361" t="s">
        <v>0</v>
      </c>
      <c r="C361">
        <v>2</v>
      </c>
      <c r="D361">
        <v>86</v>
      </c>
      <c r="E361">
        <v>5.4</v>
      </c>
    </row>
    <row r="362" spans="1:9" x14ac:dyDescent="0.2">
      <c r="A362" t="s">
        <v>22</v>
      </c>
      <c r="B362" t="s">
        <v>3</v>
      </c>
      <c r="C362">
        <v>2</v>
      </c>
      <c r="D362">
        <v>105</v>
      </c>
      <c r="E362">
        <v>40.840000000000003</v>
      </c>
      <c r="F362">
        <v>174</v>
      </c>
    </row>
    <row r="363" spans="1:9" x14ac:dyDescent="0.2">
      <c r="A363" t="s">
        <v>22</v>
      </c>
      <c r="B363" t="s">
        <v>3</v>
      </c>
      <c r="C363">
        <v>2</v>
      </c>
      <c r="D363">
        <v>124</v>
      </c>
      <c r="E363">
        <v>57.92</v>
      </c>
      <c r="F363">
        <v>198</v>
      </c>
    </row>
    <row r="364" spans="1:9" x14ac:dyDescent="0.2">
      <c r="A364" t="s">
        <v>22</v>
      </c>
      <c r="B364" t="s">
        <v>3</v>
      </c>
      <c r="C364">
        <v>2</v>
      </c>
      <c r="D364">
        <v>53</v>
      </c>
      <c r="E364">
        <v>29.77</v>
      </c>
      <c r="F364">
        <v>99</v>
      </c>
    </row>
    <row r="365" spans="1:9" x14ac:dyDescent="0.2">
      <c r="A365" t="s">
        <v>22</v>
      </c>
      <c r="B365" t="s">
        <v>2</v>
      </c>
      <c r="C365">
        <v>2</v>
      </c>
      <c r="D365">
        <v>54</v>
      </c>
      <c r="E365">
        <v>1.49</v>
      </c>
    </row>
    <row r="366" spans="1:9" x14ac:dyDescent="0.2">
      <c r="A366" t="s">
        <v>22</v>
      </c>
      <c r="B366" t="s">
        <v>0</v>
      </c>
      <c r="C366">
        <v>2</v>
      </c>
      <c r="D366">
        <v>123</v>
      </c>
      <c r="E366">
        <v>16.350000000000001</v>
      </c>
    </row>
    <row r="367" spans="1:9" x14ac:dyDescent="0.2">
      <c r="A367" t="s">
        <v>22</v>
      </c>
      <c r="B367" t="s">
        <v>0</v>
      </c>
      <c r="C367">
        <v>2</v>
      </c>
      <c r="D367">
        <v>132</v>
      </c>
      <c r="E367">
        <v>21.28</v>
      </c>
    </row>
    <row r="368" spans="1:9" x14ac:dyDescent="0.2">
      <c r="A368" t="s">
        <v>22</v>
      </c>
      <c r="B368" t="s">
        <v>2</v>
      </c>
      <c r="C368">
        <v>2</v>
      </c>
      <c r="D368">
        <v>41</v>
      </c>
      <c r="E368">
        <v>0.47</v>
      </c>
      <c r="I368" t="s">
        <v>56</v>
      </c>
    </row>
    <row r="369" spans="1:5" x14ac:dyDescent="0.2">
      <c r="A369" t="s">
        <v>22</v>
      </c>
      <c r="B369" t="s">
        <v>0</v>
      </c>
      <c r="C369">
        <v>2</v>
      </c>
      <c r="D369">
        <v>84</v>
      </c>
      <c r="E369">
        <v>5.2</v>
      </c>
    </row>
    <row r="370" spans="1:5" x14ac:dyDescent="0.2">
      <c r="A370" t="s">
        <v>22</v>
      </c>
      <c r="B370" t="s">
        <v>2</v>
      </c>
      <c r="C370">
        <v>2</v>
      </c>
      <c r="D370">
        <v>59</v>
      </c>
      <c r="E370">
        <v>2.02</v>
      </c>
    </row>
    <row r="371" spans="1:5" x14ac:dyDescent="0.2">
      <c r="A371" t="s">
        <v>22</v>
      </c>
      <c r="B371" t="s">
        <v>0</v>
      </c>
      <c r="C371">
        <v>2</v>
      </c>
      <c r="D371">
        <v>122</v>
      </c>
      <c r="E371">
        <v>18</v>
      </c>
    </row>
    <row r="372" spans="1:5" x14ac:dyDescent="0.2">
      <c r="A372" t="s">
        <v>22</v>
      </c>
      <c r="B372" t="s">
        <v>2</v>
      </c>
      <c r="C372">
        <v>2</v>
      </c>
      <c r="D372">
        <v>51</v>
      </c>
      <c r="E372">
        <v>1.28</v>
      </c>
    </row>
    <row r="373" spans="1:5" x14ac:dyDescent="0.2">
      <c r="A373" t="s">
        <v>22</v>
      </c>
      <c r="B373" t="s">
        <v>2</v>
      </c>
      <c r="C373">
        <v>2</v>
      </c>
      <c r="D373">
        <v>56</v>
      </c>
      <c r="E373">
        <v>1.47</v>
      </c>
    </row>
    <row r="374" spans="1:5" x14ac:dyDescent="0.2">
      <c r="A374" t="s">
        <v>22</v>
      </c>
      <c r="B374" t="s">
        <v>2</v>
      </c>
      <c r="C374">
        <v>2</v>
      </c>
      <c r="D374">
        <v>58</v>
      </c>
      <c r="E374">
        <v>2.12</v>
      </c>
    </row>
    <row r="375" spans="1:5" x14ac:dyDescent="0.2">
      <c r="A375" t="s">
        <v>22</v>
      </c>
      <c r="B375" t="s">
        <v>2</v>
      </c>
      <c r="C375">
        <v>2</v>
      </c>
      <c r="D375">
        <v>48</v>
      </c>
      <c r="E375">
        <v>0.93</v>
      </c>
    </row>
    <row r="376" spans="1:5" x14ac:dyDescent="0.2">
      <c r="A376" t="s">
        <v>22</v>
      </c>
      <c r="B376" t="s">
        <v>2</v>
      </c>
      <c r="C376">
        <v>2</v>
      </c>
      <c r="D376">
        <v>49</v>
      </c>
      <c r="E376">
        <v>0.98</v>
      </c>
    </row>
    <row r="377" spans="1:5" x14ac:dyDescent="0.2">
      <c r="A377" t="s">
        <v>22</v>
      </c>
      <c r="B377" t="s">
        <v>2</v>
      </c>
      <c r="C377">
        <v>2</v>
      </c>
      <c r="D377">
        <v>58</v>
      </c>
      <c r="E377">
        <v>1.64</v>
      </c>
    </row>
    <row r="378" spans="1:5" x14ac:dyDescent="0.2">
      <c r="A378" t="s">
        <v>22</v>
      </c>
      <c r="B378" t="s">
        <v>2</v>
      </c>
      <c r="C378">
        <v>2</v>
      </c>
      <c r="D378">
        <v>40</v>
      </c>
      <c r="E378">
        <v>0.62</v>
      </c>
    </row>
    <row r="379" spans="1:5" x14ac:dyDescent="0.2">
      <c r="A379" t="s">
        <v>22</v>
      </c>
      <c r="B379" t="s">
        <v>2</v>
      </c>
      <c r="C379">
        <v>2</v>
      </c>
      <c r="D379">
        <v>42</v>
      </c>
      <c r="E379">
        <v>0.9</v>
      </c>
    </row>
    <row r="380" spans="1:5" x14ac:dyDescent="0.2">
      <c r="A380" t="s">
        <v>22</v>
      </c>
      <c r="B380" t="s">
        <v>2</v>
      </c>
      <c r="C380">
        <v>2</v>
      </c>
      <c r="D380">
        <v>48</v>
      </c>
      <c r="E380">
        <v>1.1399999999999999</v>
      </c>
    </row>
    <row r="381" spans="1:5" x14ac:dyDescent="0.2">
      <c r="A381" t="s">
        <v>22</v>
      </c>
      <c r="B381" t="s">
        <v>2</v>
      </c>
      <c r="C381">
        <v>2</v>
      </c>
      <c r="D381">
        <v>43</v>
      </c>
      <c r="E381">
        <v>0.79</v>
      </c>
    </row>
    <row r="382" spans="1:5" x14ac:dyDescent="0.2">
      <c r="A382" t="s">
        <v>22</v>
      </c>
      <c r="B382" t="s">
        <v>2</v>
      </c>
      <c r="C382">
        <v>2</v>
      </c>
      <c r="D382">
        <v>36</v>
      </c>
      <c r="E382">
        <v>0.51</v>
      </c>
    </row>
    <row r="383" spans="1:5" x14ac:dyDescent="0.2">
      <c r="A383" t="s">
        <v>22</v>
      </c>
      <c r="B383" t="s">
        <v>3</v>
      </c>
      <c r="C383">
        <v>2</v>
      </c>
      <c r="D383">
        <v>66</v>
      </c>
      <c r="E383">
        <v>7.71</v>
      </c>
    </row>
    <row r="384" spans="1:5" x14ac:dyDescent="0.2">
      <c r="A384" t="s">
        <v>22</v>
      </c>
      <c r="B384" t="s">
        <v>2</v>
      </c>
      <c r="C384">
        <v>3</v>
      </c>
      <c r="D384">
        <v>53</v>
      </c>
      <c r="E384">
        <v>1.1499999999999999</v>
      </c>
    </row>
    <row r="385" spans="1:9" x14ac:dyDescent="0.2">
      <c r="A385" t="s">
        <v>22</v>
      </c>
      <c r="B385" t="s">
        <v>2</v>
      </c>
      <c r="C385">
        <v>3</v>
      </c>
      <c r="D385">
        <v>35</v>
      </c>
      <c r="E385">
        <v>0.35</v>
      </c>
    </row>
    <row r="386" spans="1:9" x14ac:dyDescent="0.2">
      <c r="A386" t="s">
        <v>22</v>
      </c>
      <c r="B386" t="s">
        <v>2</v>
      </c>
      <c r="C386">
        <v>3</v>
      </c>
      <c r="D386">
        <v>29</v>
      </c>
      <c r="E386">
        <v>0.18</v>
      </c>
    </row>
    <row r="387" spans="1:9" x14ac:dyDescent="0.2">
      <c r="A387" t="s">
        <v>22</v>
      </c>
      <c r="B387" t="s">
        <v>2</v>
      </c>
      <c r="C387">
        <v>3</v>
      </c>
      <c r="D387">
        <v>58</v>
      </c>
      <c r="E387">
        <v>1.82</v>
      </c>
    </row>
    <row r="388" spans="1:9" x14ac:dyDescent="0.2">
      <c r="A388" t="s">
        <v>22</v>
      </c>
      <c r="B388" t="s">
        <v>2</v>
      </c>
      <c r="C388">
        <v>3</v>
      </c>
      <c r="D388">
        <v>52</v>
      </c>
      <c r="E388">
        <v>1.8</v>
      </c>
    </row>
    <row r="389" spans="1:9" x14ac:dyDescent="0.2">
      <c r="A389" t="s">
        <v>22</v>
      </c>
      <c r="B389" t="s">
        <v>2</v>
      </c>
      <c r="C389">
        <v>3</v>
      </c>
      <c r="D389">
        <v>47</v>
      </c>
      <c r="E389">
        <v>0.81</v>
      </c>
    </row>
    <row r="390" spans="1:9" x14ac:dyDescent="0.2">
      <c r="A390" t="s">
        <v>22</v>
      </c>
      <c r="B390" t="s">
        <v>2</v>
      </c>
      <c r="C390">
        <v>3</v>
      </c>
      <c r="D390">
        <v>52</v>
      </c>
      <c r="E390">
        <v>1.48</v>
      </c>
    </row>
    <row r="391" spans="1:9" x14ac:dyDescent="0.2">
      <c r="A391" t="s">
        <v>22</v>
      </c>
      <c r="B391" t="s">
        <v>2</v>
      </c>
      <c r="C391">
        <v>3</v>
      </c>
      <c r="D391">
        <v>51</v>
      </c>
      <c r="E391">
        <v>1.19</v>
      </c>
    </row>
    <row r="392" spans="1:9" x14ac:dyDescent="0.2">
      <c r="A392" t="s">
        <v>22</v>
      </c>
      <c r="B392" t="s">
        <v>2</v>
      </c>
      <c r="C392">
        <v>3</v>
      </c>
      <c r="D392">
        <v>54</v>
      </c>
      <c r="E392">
        <v>1.43</v>
      </c>
    </row>
    <row r="393" spans="1:9" x14ac:dyDescent="0.2">
      <c r="A393" t="s">
        <v>22</v>
      </c>
      <c r="B393" t="s">
        <v>2</v>
      </c>
      <c r="C393">
        <v>3</v>
      </c>
      <c r="D393">
        <v>52</v>
      </c>
      <c r="E393">
        <v>1.85</v>
      </c>
    </row>
    <row r="394" spans="1:9" x14ac:dyDescent="0.2">
      <c r="A394" t="s">
        <v>22</v>
      </c>
      <c r="B394" t="s">
        <v>0</v>
      </c>
      <c r="C394">
        <v>3</v>
      </c>
      <c r="D394">
        <v>144</v>
      </c>
      <c r="E394">
        <v>30.88</v>
      </c>
    </row>
    <row r="395" spans="1:9" x14ac:dyDescent="0.2">
      <c r="A395" t="s">
        <v>22</v>
      </c>
      <c r="B395" t="s">
        <v>0</v>
      </c>
      <c r="C395">
        <v>3</v>
      </c>
      <c r="D395">
        <v>114</v>
      </c>
      <c r="E395">
        <v>12.4</v>
      </c>
    </row>
    <row r="396" spans="1:9" x14ac:dyDescent="0.2">
      <c r="A396" t="s">
        <v>22</v>
      </c>
      <c r="B396" t="s">
        <v>2</v>
      </c>
      <c r="C396">
        <v>3</v>
      </c>
      <c r="D396">
        <v>53</v>
      </c>
      <c r="E396">
        <v>1.54</v>
      </c>
    </row>
    <row r="397" spans="1:9" x14ac:dyDescent="0.2">
      <c r="A397" t="s">
        <v>22</v>
      </c>
      <c r="B397" t="s">
        <v>2</v>
      </c>
      <c r="C397">
        <v>3</v>
      </c>
      <c r="D397">
        <v>37</v>
      </c>
      <c r="E397">
        <v>0.39</v>
      </c>
      <c r="I397" t="s">
        <v>56</v>
      </c>
    </row>
    <row r="398" spans="1:9" x14ac:dyDescent="0.2">
      <c r="A398" t="s">
        <v>22</v>
      </c>
      <c r="B398" t="s">
        <v>2</v>
      </c>
      <c r="C398">
        <v>3</v>
      </c>
      <c r="D398">
        <v>32</v>
      </c>
      <c r="E398">
        <v>0.31</v>
      </c>
    </row>
    <row r="399" spans="1:9" x14ac:dyDescent="0.2">
      <c r="A399" t="s">
        <v>22</v>
      </c>
      <c r="B399" t="s">
        <v>0</v>
      </c>
      <c r="C399">
        <v>3</v>
      </c>
      <c r="D399">
        <v>85</v>
      </c>
      <c r="E399">
        <v>5.51</v>
      </c>
    </row>
    <row r="400" spans="1:9" x14ac:dyDescent="0.2">
      <c r="A400" t="s">
        <v>22</v>
      </c>
      <c r="B400" t="s">
        <v>3</v>
      </c>
      <c r="C400">
        <v>3</v>
      </c>
      <c r="D400">
        <v>38</v>
      </c>
      <c r="E400">
        <v>2.5299999999999998</v>
      </c>
      <c r="F400">
        <v>69</v>
      </c>
    </row>
    <row r="401" spans="1:3" x14ac:dyDescent="0.2">
      <c r="A401" t="s">
        <v>22</v>
      </c>
      <c r="C401">
        <v>3</v>
      </c>
    </row>
    <row r="402" spans="1:3" x14ac:dyDescent="0.2">
      <c r="A402" t="s">
        <v>22</v>
      </c>
      <c r="C402">
        <v>3</v>
      </c>
    </row>
    <row r="403" spans="1:3" x14ac:dyDescent="0.2">
      <c r="A403" t="s">
        <v>22</v>
      </c>
      <c r="C403">
        <v>3</v>
      </c>
    </row>
    <row r="404" spans="1:3" x14ac:dyDescent="0.2">
      <c r="A404" t="s">
        <v>22</v>
      </c>
      <c r="C404">
        <v>3</v>
      </c>
    </row>
    <row r="405" spans="1:3" x14ac:dyDescent="0.2">
      <c r="A405" t="s">
        <v>22</v>
      </c>
      <c r="C405">
        <v>3</v>
      </c>
    </row>
    <row r="406" spans="1:3" x14ac:dyDescent="0.2">
      <c r="A406" t="s">
        <v>22</v>
      </c>
      <c r="C406">
        <v>3</v>
      </c>
    </row>
    <row r="407" spans="1:3" x14ac:dyDescent="0.2">
      <c r="A407" t="s">
        <v>22</v>
      </c>
      <c r="C407">
        <v>3</v>
      </c>
    </row>
    <row r="408" spans="1:3" x14ac:dyDescent="0.2">
      <c r="A408" t="s">
        <v>22</v>
      </c>
      <c r="C408">
        <v>3</v>
      </c>
    </row>
    <row r="409" spans="1:3" x14ac:dyDescent="0.2">
      <c r="A409" t="s">
        <v>22</v>
      </c>
      <c r="C409">
        <v>3</v>
      </c>
    </row>
    <row r="410" spans="1:3" x14ac:dyDescent="0.2">
      <c r="A410" t="s">
        <v>22</v>
      </c>
      <c r="C410">
        <v>3</v>
      </c>
    </row>
    <row r="411" spans="1:3" x14ac:dyDescent="0.2">
      <c r="A411" t="s">
        <v>22</v>
      </c>
      <c r="C411">
        <v>3</v>
      </c>
    </row>
    <row r="412" spans="1:3" x14ac:dyDescent="0.2">
      <c r="A412" t="s">
        <v>22</v>
      </c>
      <c r="C412">
        <v>3</v>
      </c>
    </row>
    <row r="413" spans="1:3" x14ac:dyDescent="0.2">
      <c r="A413" t="s">
        <v>22</v>
      </c>
      <c r="C413">
        <v>3</v>
      </c>
    </row>
    <row r="414" spans="1:3" x14ac:dyDescent="0.2">
      <c r="A414" t="s">
        <v>22</v>
      </c>
      <c r="C414">
        <v>3</v>
      </c>
    </row>
    <row r="415" spans="1:3" x14ac:dyDescent="0.2">
      <c r="A415" t="s">
        <v>22</v>
      </c>
      <c r="C415">
        <v>3</v>
      </c>
    </row>
    <row r="416" spans="1:3" x14ac:dyDescent="0.2">
      <c r="A416" t="s">
        <v>22</v>
      </c>
      <c r="C416">
        <v>3</v>
      </c>
    </row>
    <row r="417" spans="1:3" x14ac:dyDescent="0.2">
      <c r="A417" t="s">
        <v>22</v>
      </c>
      <c r="C417">
        <v>3</v>
      </c>
    </row>
    <row r="418" spans="1:3" x14ac:dyDescent="0.2">
      <c r="A418" t="s">
        <v>22</v>
      </c>
      <c r="C418">
        <v>3</v>
      </c>
    </row>
    <row r="419" spans="1:3" x14ac:dyDescent="0.2">
      <c r="A419" t="s">
        <v>22</v>
      </c>
      <c r="C419">
        <v>3</v>
      </c>
    </row>
    <row r="420" spans="1:3" x14ac:dyDescent="0.2">
      <c r="A420" t="s">
        <v>22</v>
      </c>
      <c r="C420">
        <v>3</v>
      </c>
    </row>
    <row r="421" spans="1:3" x14ac:dyDescent="0.2">
      <c r="A421" t="s">
        <v>22</v>
      </c>
      <c r="C421">
        <v>3</v>
      </c>
    </row>
    <row r="422" spans="1:3" x14ac:dyDescent="0.2">
      <c r="A422" t="s">
        <v>22</v>
      </c>
    </row>
    <row r="423" spans="1:3" x14ac:dyDescent="0.2">
      <c r="A423" t="s">
        <v>22</v>
      </c>
    </row>
    <row r="424" spans="1:3" x14ac:dyDescent="0.2">
      <c r="A424" t="s">
        <v>22</v>
      </c>
    </row>
    <row r="425" spans="1:3" x14ac:dyDescent="0.2">
      <c r="A425" t="s">
        <v>22</v>
      </c>
    </row>
    <row r="426" spans="1:3" x14ac:dyDescent="0.2">
      <c r="A426" t="s">
        <v>22</v>
      </c>
    </row>
    <row r="427" spans="1:3" x14ac:dyDescent="0.2">
      <c r="A427" t="s">
        <v>22</v>
      </c>
    </row>
    <row r="428" spans="1:3" x14ac:dyDescent="0.2">
      <c r="A428" t="s">
        <v>22</v>
      </c>
    </row>
    <row r="429" spans="1:3" x14ac:dyDescent="0.2">
      <c r="A429" t="s">
        <v>22</v>
      </c>
    </row>
    <row r="430" spans="1:3" x14ac:dyDescent="0.2">
      <c r="A430" t="s">
        <v>22</v>
      </c>
    </row>
    <row r="431" spans="1:3" x14ac:dyDescent="0.2">
      <c r="A431" t="s">
        <v>22</v>
      </c>
    </row>
    <row r="432" spans="1:3" x14ac:dyDescent="0.2">
      <c r="A432" t="s">
        <v>22</v>
      </c>
    </row>
    <row r="433" spans="1:1" x14ac:dyDescent="0.2">
      <c r="A433" t="s">
        <v>22</v>
      </c>
    </row>
    <row r="434" spans="1:1" x14ac:dyDescent="0.2">
      <c r="A434" t="s">
        <v>22</v>
      </c>
    </row>
    <row r="435" spans="1:1" x14ac:dyDescent="0.2">
      <c r="A435" t="s">
        <v>22</v>
      </c>
    </row>
    <row r="436" spans="1:1" x14ac:dyDescent="0.2">
      <c r="A436" t="s">
        <v>22</v>
      </c>
    </row>
    <row r="437" spans="1:1" x14ac:dyDescent="0.2">
      <c r="A437" t="s">
        <v>22</v>
      </c>
    </row>
    <row r="438" spans="1:1" x14ac:dyDescent="0.2">
      <c r="A438" t="s">
        <v>22</v>
      </c>
    </row>
    <row r="439" spans="1:1" x14ac:dyDescent="0.2">
      <c r="A439" t="s">
        <v>22</v>
      </c>
    </row>
    <row r="440" spans="1:1" x14ac:dyDescent="0.2">
      <c r="A440" t="s">
        <v>22</v>
      </c>
    </row>
    <row r="441" spans="1:1" x14ac:dyDescent="0.2">
      <c r="A441" t="s">
        <v>22</v>
      </c>
    </row>
    <row r="442" spans="1:1" x14ac:dyDescent="0.2">
      <c r="A442" t="s">
        <v>22</v>
      </c>
    </row>
    <row r="443" spans="1:1" x14ac:dyDescent="0.2">
      <c r="A443" t="s">
        <v>22</v>
      </c>
    </row>
    <row r="444" spans="1:1" x14ac:dyDescent="0.2">
      <c r="A444" t="s">
        <v>22</v>
      </c>
    </row>
    <row r="445" spans="1:1" x14ac:dyDescent="0.2">
      <c r="A445" t="s">
        <v>22</v>
      </c>
    </row>
    <row r="446" spans="1:1" x14ac:dyDescent="0.2">
      <c r="A446" t="s">
        <v>22</v>
      </c>
    </row>
    <row r="447" spans="1:1" x14ac:dyDescent="0.2">
      <c r="A447" t="s">
        <v>22</v>
      </c>
    </row>
    <row r="448" spans="1:1" x14ac:dyDescent="0.2">
      <c r="A448" t="s">
        <v>22</v>
      </c>
    </row>
    <row r="449" spans="1:1" x14ac:dyDescent="0.2">
      <c r="A449" t="s">
        <v>22</v>
      </c>
    </row>
    <row r="450" spans="1:1" x14ac:dyDescent="0.2">
      <c r="A450" t="s">
        <v>22</v>
      </c>
    </row>
    <row r="451" spans="1:1" x14ac:dyDescent="0.2">
      <c r="A451" t="s">
        <v>22</v>
      </c>
    </row>
    <row r="452" spans="1:1" x14ac:dyDescent="0.2">
      <c r="A452" t="s">
        <v>22</v>
      </c>
    </row>
    <row r="453" spans="1:1" x14ac:dyDescent="0.2">
      <c r="A453" t="s">
        <v>22</v>
      </c>
    </row>
    <row r="454" spans="1:1" x14ac:dyDescent="0.2">
      <c r="A454" t="s">
        <v>22</v>
      </c>
    </row>
    <row r="455" spans="1:1" x14ac:dyDescent="0.2">
      <c r="A455" t="s">
        <v>22</v>
      </c>
    </row>
    <row r="456" spans="1:1" x14ac:dyDescent="0.2">
      <c r="A456" t="s">
        <v>22</v>
      </c>
    </row>
    <row r="457" spans="1:1" x14ac:dyDescent="0.2">
      <c r="A457" t="s">
        <v>22</v>
      </c>
    </row>
    <row r="458" spans="1:1" x14ac:dyDescent="0.2">
      <c r="A458" t="s">
        <v>22</v>
      </c>
    </row>
    <row r="459" spans="1:1" x14ac:dyDescent="0.2">
      <c r="A459" t="s">
        <v>22</v>
      </c>
    </row>
    <row r="460" spans="1:1" x14ac:dyDescent="0.2">
      <c r="A460" t="s">
        <v>22</v>
      </c>
    </row>
    <row r="461" spans="1:1" x14ac:dyDescent="0.2">
      <c r="A461" t="s">
        <v>22</v>
      </c>
    </row>
    <row r="462" spans="1:1" x14ac:dyDescent="0.2">
      <c r="A462" t="s">
        <v>22</v>
      </c>
    </row>
    <row r="463" spans="1:1" x14ac:dyDescent="0.2">
      <c r="A463" t="s">
        <v>22</v>
      </c>
    </row>
    <row r="464" spans="1:1" x14ac:dyDescent="0.2">
      <c r="A464" t="s">
        <v>22</v>
      </c>
    </row>
    <row r="465" spans="1:1" x14ac:dyDescent="0.2">
      <c r="A465" t="s">
        <v>22</v>
      </c>
    </row>
    <row r="466" spans="1:1" x14ac:dyDescent="0.2">
      <c r="A466" t="s">
        <v>22</v>
      </c>
    </row>
    <row r="467" spans="1:1" x14ac:dyDescent="0.2">
      <c r="A467" t="s">
        <v>22</v>
      </c>
    </row>
    <row r="468" spans="1:1" x14ac:dyDescent="0.2">
      <c r="A468" t="s">
        <v>22</v>
      </c>
    </row>
    <row r="469" spans="1:1" x14ac:dyDescent="0.2">
      <c r="A469" t="s">
        <v>22</v>
      </c>
    </row>
    <row r="470" spans="1:1" x14ac:dyDescent="0.2">
      <c r="A470" t="s">
        <v>22</v>
      </c>
    </row>
    <row r="471" spans="1:1" x14ac:dyDescent="0.2">
      <c r="A471" t="s">
        <v>22</v>
      </c>
    </row>
    <row r="472" spans="1:1" x14ac:dyDescent="0.2">
      <c r="A472" t="s">
        <v>22</v>
      </c>
    </row>
    <row r="473" spans="1:1" x14ac:dyDescent="0.2">
      <c r="A473" t="s">
        <v>22</v>
      </c>
    </row>
    <row r="474" spans="1:1" x14ac:dyDescent="0.2">
      <c r="A474" t="s">
        <v>22</v>
      </c>
    </row>
    <row r="475" spans="1:1" x14ac:dyDescent="0.2">
      <c r="A475" t="s">
        <v>22</v>
      </c>
    </row>
    <row r="476" spans="1:1" x14ac:dyDescent="0.2">
      <c r="A476" t="s">
        <v>22</v>
      </c>
    </row>
    <row r="477" spans="1:1" x14ac:dyDescent="0.2">
      <c r="A47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LoonFish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Swartz</dc:creator>
  <cp:lastModifiedBy>Microsoft Office User</cp:lastModifiedBy>
  <dcterms:created xsi:type="dcterms:W3CDTF">2018-07-31T14:06:18Z</dcterms:created>
  <dcterms:modified xsi:type="dcterms:W3CDTF">2018-08-08T15:29:03Z</dcterms:modified>
</cp:coreProperties>
</file>