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hidePivotFieldList="1"/>
  <mc:AlternateContent xmlns:mc="http://schemas.openxmlformats.org/markup-compatibility/2006">
    <mc:Choice Requires="x15">
      <x15ac:absPath xmlns:x15ac="http://schemas.microsoft.com/office/spreadsheetml/2010/11/ac" url="/Users/Cedar/Desktop/Undergrad Thesis/Bugs/Data/"/>
    </mc:Choice>
  </mc:AlternateContent>
  <bookViews>
    <workbookView xWindow="0" yWindow="460" windowWidth="25600" windowHeight="14100" tabRatio="500" activeTab="4"/>
  </bookViews>
  <sheets>
    <sheet name="Tiles" sheetId="2" r:id="rId1"/>
    <sheet name="2017 and 2018" sheetId="6" r:id="rId2"/>
    <sheet name="Chla" sheetId="3" r:id="rId3"/>
    <sheet name="AFDM" sheetId="4" r:id="rId4"/>
    <sheet name="Snails" sheetId="7" r:id="rId5"/>
    <sheet name="Notes" sheetId="5" r:id="rId6"/>
  </sheets>
  <definedNames>
    <definedName name="_xlnm._FilterDatabase" localSheetId="0" hidden="1">Tiles!$A$1:$Q$241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77" i="6" l="1"/>
  <c r="I676" i="6"/>
  <c r="I675" i="6"/>
  <c r="I674" i="6"/>
  <c r="I673" i="6"/>
  <c r="I672" i="6"/>
  <c r="I671" i="6"/>
  <c r="I670" i="6"/>
  <c r="I669" i="6"/>
  <c r="I668" i="6"/>
  <c r="I667" i="6"/>
  <c r="I666" i="6"/>
  <c r="I665" i="6"/>
  <c r="I664" i="6"/>
  <c r="I663" i="6"/>
  <c r="I662" i="6"/>
  <c r="I661" i="6"/>
  <c r="I660" i="6"/>
  <c r="I659" i="6"/>
  <c r="I658" i="6"/>
  <c r="I657" i="6"/>
  <c r="I656" i="6"/>
  <c r="I655" i="6"/>
  <c r="I654" i="6"/>
  <c r="I653" i="6"/>
  <c r="I652" i="6"/>
  <c r="I651" i="6"/>
  <c r="I650" i="6"/>
  <c r="I649" i="6"/>
  <c r="I648" i="6"/>
  <c r="I647" i="6"/>
  <c r="I646" i="6"/>
  <c r="I645" i="6"/>
  <c r="I644" i="6"/>
  <c r="I643" i="6"/>
  <c r="I642" i="6"/>
  <c r="I641" i="6"/>
  <c r="I640" i="6"/>
  <c r="I639" i="6"/>
  <c r="I638" i="6"/>
  <c r="I637" i="6"/>
  <c r="I636" i="6"/>
  <c r="I635" i="6"/>
  <c r="I634" i="6"/>
  <c r="I633" i="6"/>
  <c r="I632" i="6"/>
  <c r="I631" i="6"/>
  <c r="I630" i="6"/>
  <c r="I629" i="6"/>
  <c r="I628" i="6"/>
  <c r="I627" i="6"/>
  <c r="I626" i="6"/>
  <c r="I625" i="6"/>
  <c r="I624" i="6"/>
  <c r="I623" i="6"/>
  <c r="I622" i="6"/>
  <c r="I621" i="6"/>
  <c r="I620" i="6"/>
  <c r="I619" i="6"/>
  <c r="I618" i="6"/>
  <c r="I617" i="6"/>
  <c r="I616" i="6"/>
  <c r="I615" i="6"/>
  <c r="I614" i="6"/>
  <c r="I613" i="6"/>
  <c r="I612" i="6"/>
  <c r="I611" i="6"/>
  <c r="I610" i="6"/>
  <c r="I609" i="6"/>
  <c r="I608" i="6"/>
  <c r="I607" i="6"/>
  <c r="I606" i="6"/>
  <c r="I605" i="6"/>
  <c r="I604" i="6"/>
  <c r="I603" i="6"/>
  <c r="I602" i="6"/>
  <c r="I601" i="6"/>
  <c r="I600" i="6"/>
  <c r="I599" i="6"/>
  <c r="I598" i="6"/>
  <c r="I597" i="6"/>
  <c r="I596" i="6"/>
  <c r="I595" i="6"/>
  <c r="I594" i="6"/>
  <c r="I593" i="6"/>
  <c r="I592" i="6"/>
  <c r="I591" i="6"/>
  <c r="I590" i="6"/>
  <c r="I589" i="6"/>
  <c r="I588" i="6"/>
  <c r="I587" i="6"/>
  <c r="I586" i="6"/>
  <c r="I585" i="6"/>
  <c r="I584" i="6"/>
  <c r="I583" i="6"/>
  <c r="I582" i="6"/>
  <c r="I581" i="6"/>
  <c r="I580" i="6"/>
  <c r="I579" i="6"/>
  <c r="I578" i="6"/>
  <c r="I577" i="6"/>
  <c r="I576" i="6"/>
  <c r="I575" i="6"/>
  <c r="I574" i="6"/>
  <c r="I573" i="6"/>
  <c r="I572" i="6"/>
  <c r="I571" i="6"/>
  <c r="I570" i="6"/>
  <c r="I569" i="6"/>
  <c r="I568" i="6"/>
  <c r="I567" i="6"/>
  <c r="I566" i="6"/>
  <c r="I565" i="6"/>
  <c r="I564" i="6"/>
  <c r="I563" i="6"/>
  <c r="I562" i="6"/>
  <c r="I561" i="6"/>
  <c r="I560" i="6"/>
  <c r="I559" i="6"/>
  <c r="I558" i="6"/>
  <c r="I557" i="6"/>
  <c r="I556" i="6"/>
  <c r="I555" i="6"/>
  <c r="I554" i="6"/>
  <c r="I553" i="6"/>
  <c r="I552" i="6"/>
  <c r="I551" i="6"/>
  <c r="I550" i="6"/>
  <c r="I549" i="6"/>
  <c r="I548" i="6"/>
  <c r="I547" i="6"/>
  <c r="I546" i="6"/>
  <c r="I545" i="6"/>
  <c r="I544" i="6"/>
  <c r="I543" i="6"/>
  <c r="I542" i="6"/>
  <c r="I541" i="6"/>
  <c r="I540" i="6"/>
  <c r="I539" i="6"/>
  <c r="I538" i="6"/>
  <c r="I537" i="6"/>
  <c r="I536" i="6"/>
  <c r="I535" i="6"/>
  <c r="I534" i="6"/>
  <c r="I533" i="6"/>
  <c r="I532" i="6"/>
  <c r="I531" i="6"/>
  <c r="I530" i="6"/>
  <c r="I529" i="6"/>
  <c r="I528" i="6"/>
  <c r="I527" i="6"/>
  <c r="I526" i="6"/>
  <c r="I525" i="6"/>
  <c r="I524" i="6"/>
  <c r="I523" i="6"/>
  <c r="I522" i="6"/>
  <c r="I521" i="6"/>
  <c r="I520" i="6"/>
  <c r="I519" i="6"/>
  <c r="I518" i="6"/>
  <c r="I517" i="6"/>
  <c r="I516" i="6"/>
  <c r="I515" i="6"/>
  <c r="I514" i="6"/>
  <c r="I513" i="6"/>
  <c r="I512" i="6"/>
  <c r="I511" i="6"/>
  <c r="I510" i="6"/>
  <c r="I509" i="6"/>
  <c r="I508" i="6"/>
  <c r="I507" i="6"/>
  <c r="I506" i="6"/>
  <c r="I505" i="6"/>
  <c r="I504" i="6"/>
  <c r="I503" i="6"/>
  <c r="I502" i="6"/>
  <c r="I501" i="6"/>
  <c r="I500" i="6"/>
  <c r="I499" i="6"/>
  <c r="I498" i="6"/>
  <c r="I497" i="6"/>
  <c r="I496" i="6"/>
  <c r="I495" i="6"/>
  <c r="I494" i="6"/>
  <c r="I493" i="6"/>
  <c r="I492" i="6"/>
  <c r="I491" i="6"/>
  <c r="I490" i="6"/>
  <c r="I489" i="6"/>
  <c r="I488" i="6"/>
  <c r="I487" i="6"/>
  <c r="I486" i="6"/>
  <c r="I485" i="6"/>
  <c r="I484" i="6"/>
  <c r="I483" i="6"/>
  <c r="I482" i="6"/>
  <c r="I481" i="6"/>
  <c r="I480" i="6"/>
  <c r="I479" i="6"/>
  <c r="I478" i="6"/>
  <c r="I477" i="6"/>
  <c r="I476" i="6"/>
  <c r="I475" i="6"/>
  <c r="I474" i="6"/>
  <c r="I473" i="6"/>
  <c r="I472" i="6"/>
  <c r="I471" i="6"/>
  <c r="I470" i="6"/>
  <c r="I469" i="6"/>
  <c r="I468" i="6"/>
  <c r="I467" i="6"/>
  <c r="I466" i="6"/>
  <c r="I465" i="6"/>
  <c r="I464" i="6"/>
  <c r="I463" i="6"/>
  <c r="I462" i="6"/>
  <c r="I461" i="6"/>
  <c r="I460" i="6"/>
  <c r="I459" i="6"/>
  <c r="I458" i="6"/>
  <c r="I457" i="6"/>
  <c r="I456" i="6"/>
  <c r="I455" i="6"/>
  <c r="I454" i="6"/>
  <c r="I453" i="6"/>
  <c r="I452" i="6"/>
  <c r="I451" i="6"/>
  <c r="I450" i="6"/>
  <c r="I449" i="6"/>
  <c r="I448" i="6"/>
  <c r="I447" i="6"/>
  <c r="I446" i="6"/>
  <c r="I445" i="6"/>
  <c r="I444" i="6"/>
  <c r="I443" i="6"/>
  <c r="I442" i="6"/>
  <c r="I441" i="6"/>
  <c r="I440" i="6"/>
  <c r="I439" i="6"/>
  <c r="I438" i="6"/>
  <c r="I437" i="6"/>
  <c r="I436" i="6"/>
  <c r="I435" i="6"/>
  <c r="I434" i="6"/>
  <c r="I433" i="6"/>
  <c r="I432" i="6"/>
  <c r="I431" i="6"/>
  <c r="I430" i="6"/>
  <c r="I429" i="6"/>
  <c r="I428" i="6"/>
  <c r="I427" i="6"/>
  <c r="I426" i="6"/>
  <c r="I425" i="6"/>
  <c r="I424" i="6"/>
  <c r="I423" i="6"/>
  <c r="I422" i="6"/>
  <c r="I421" i="6"/>
  <c r="I420" i="6"/>
  <c r="I419" i="6"/>
  <c r="I418" i="6"/>
  <c r="I417" i="6"/>
  <c r="I416" i="6"/>
  <c r="I415" i="6"/>
  <c r="I414" i="6"/>
  <c r="I413" i="6"/>
  <c r="I412" i="6"/>
  <c r="I411" i="6"/>
  <c r="I410" i="6"/>
  <c r="I409" i="6"/>
  <c r="I408" i="6"/>
  <c r="I407" i="6"/>
  <c r="I406" i="6"/>
  <c r="I405" i="6"/>
  <c r="I404" i="6"/>
  <c r="I403" i="6"/>
  <c r="I402" i="6"/>
  <c r="I401" i="6"/>
  <c r="I400" i="6"/>
  <c r="I399" i="6"/>
  <c r="I398" i="6"/>
  <c r="I397" i="6"/>
  <c r="I396" i="6"/>
  <c r="I395" i="6"/>
  <c r="I394" i="6"/>
  <c r="I393" i="6"/>
  <c r="I392" i="6"/>
  <c r="I391" i="6"/>
  <c r="I390" i="6"/>
  <c r="I389" i="6"/>
  <c r="I388" i="6"/>
  <c r="I387" i="6"/>
  <c r="I386" i="6"/>
  <c r="I385" i="6"/>
  <c r="I384" i="6"/>
  <c r="I383" i="6"/>
  <c r="I382" i="6"/>
  <c r="I381" i="6"/>
  <c r="I380" i="6"/>
  <c r="I379" i="6"/>
  <c r="I378" i="6"/>
  <c r="I377" i="6"/>
  <c r="I376" i="6"/>
  <c r="I375" i="6"/>
  <c r="I374" i="6"/>
  <c r="I373" i="6"/>
  <c r="I372" i="6"/>
  <c r="I371" i="6"/>
  <c r="I370" i="6"/>
  <c r="I369" i="6"/>
  <c r="I368" i="6"/>
  <c r="I367" i="6"/>
  <c r="I366" i="6"/>
  <c r="I365" i="6"/>
  <c r="I364" i="6"/>
  <c r="I363" i="6"/>
  <c r="I362" i="6"/>
  <c r="I361" i="6"/>
  <c r="I360" i="6"/>
  <c r="I359" i="6"/>
  <c r="I358" i="6"/>
  <c r="I357" i="6"/>
  <c r="I356" i="6"/>
  <c r="I355" i="6"/>
  <c r="I354" i="6"/>
  <c r="I353" i="6"/>
  <c r="I352" i="6"/>
  <c r="I351" i="6"/>
  <c r="I350" i="6"/>
  <c r="I349" i="6"/>
  <c r="I348" i="6"/>
  <c r="I347" i="6"/>
  <c r="I346" i="6"/>
  <c r="I345" i="6"/>
  <c r="I344" i="6"/>
  <c r="I343" i="6"/>
  <c r="I342" i="6"/>
  <c r="I341" i="6"/>
  <c r="I340" i="6"/>
  <c r="I339" i="6"/>
  <c r="I338" i="6"/>
  <c r="I337" i="6"/>
  <c r="I336" i="6"/>
  <c r="I335" i="6"/>
  <c r="I334" i="6"/>
  <c r="I333" i="6"/>
  <c r="I332" i="6"/>
  <c r="I331" i="6"/>
  <c r="I330" i="6"/>
  <c r="I329" i="6"/>
  <c r="I328" i="6"/>
  <c r="I327" i="6"/>
  <c r="I326" i="6"/>
  <c r="I325" i="6"/>
  <c r="I324" i="6"/>
  <c r="I323" i="6"/>
  <c r="I322" i="6"/>
  <c r="I321" i="6"/>
  <c r="I320" i="6"/>
  <c r="I319" i="6"/>
  <c r="I318" i="6"/>
  <c r="I317" i="6"/>
  <c r="I316" i="6"/>
  <c r="I315" i="6"/>
  <c r="I314" i="6"/>
  <c r="I313" i="6"/>
  <c r="I312" i="6"/>
  <c r="I311" i="6"/>
  <c r="I310" i="6"/>
  <c r="I309" i="6"/>
  <c r="I308" i="6"/>
  <c r="I307" i="6"/>
  <c r="I306" i="6"/>
  <c r="I305" i="6"/>
  <c r="I304" i="6"/>
  <c r="I303" i="6"/>
  <c r="I302" i="6"/>
  <c r="I301" i="6"/>
  <c r="I300" i="6"/>
  <c r="I299" i="6"/>
  <c r="I298" i="6"/>
  <c r="I297" i="6"/>
  <c r="I296" i="6"/>
  <c r="I295" i="6"/>
  <c r="I294" i="6"/>
  <c r="I293" i="6"/>
  <c r="I292" i="6"/>
  <c r="I291" i="6"/>
  <c r="I290" i="6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2" i="2"/>
  <c r="M3" i="4"/>
  <c r="N3" i="4"/>
  <c r="M4" i="4"/>
  <c r="N4" i="4"/>
  <c r="M5" i="4"/>
  <c r="N5" i="4"/>
  <c r="M6" i="4"/>
  <c r="N6" i="4"/>
  <c r="M7" i="4"/>
  <c r="N7" i="4"/>
  <c r="M8" i="4"/>
  <c r="N8" i="4"/>
  <c r="M9" i="4"/>
  <c r="N9" i="4"/>
  <c r="M10" i="4"/>
  <c r="N10" i="4"/>
  <c r="M11" i="4"/>
  <c r="N11" i="4"/>
  <c r="M12" i="4"/>
  <c r="N12" i="4"/>
  <c r="M13" i="4"/>
  <c r="N13" i="4"/>
  <c r="M14" i="4"/>
  <c r="N14" i="4"/>
  <c r="M15" i="4"/>
  <c r="N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M26" i="4"/>
  <c r="N26" i="4"/>
  <c r="M27" i="4"/>
  <c r="N27" i="4"/>
  <c r="M28" i="4"/>
  <c r="N28" i="4"/>
  <c r="M29" i="4"/>
  <c r="N29" i="4"/>
  <c r="M30" i="4"/>
  <c r="N30" i="4"/>
  <c r="M31" i="4"/>
  <c r="N31" i="4"/>
  <c r="M32" i="4"/>
  <c r="N32" i="4"/>
  <c r="M33" i="4"/>
  <c r="N33" i="4"/>
  <c r="M34" i="4"/>
  <c r="N34" i="4"/>
  <c r="M35" i="4"/>
  <c r="N35" i="4"/>
  <c r="M36" i="4"/>
  <c r="N36" i="4"/>
  <c r="M37" i="4"/>
  <c r="N37" i="4"/>
  <c r="M38" i="4"/>
  <c r="N38" i="4"/>
  <c r="M39" i="4"/>
  <c r="N39" i="4"/>
  <c r="M40" i="4"/>
  <c r="N40" i="4"/>
  <c r="M41" i="4"/>
  <c r="N41" i="4"/>
  <c r="M42" i="4"/>
  <c r="N42" i="4"/>
  <c r="M43" i="4"/>
  <c r="N43" i="4"/>
  <c r="M44" i="4"/>
  <c r="N44" i="4"/>
  <c r="M45" i="4"/>
  <c r="N45" i="4"/>
  <c r="M46" i="4"/>
  <c r="N46" i="4"/>
  <c r="M47" i="4"/>
  <c r="N47" i="4"/>
  <c r="M48" i="4"/>
  <c r="N48" i="4"/>
  <c r="M49" i="4"/>
  <c r="N49" i="4"/>
  <c r="M50" i="4"/>
  <c r="N50" i="4"/>
  <c r="M51" i="4"/>
  <c r="N51" i="4"/>
  <c r="M52" i="4"/>
  <c r="N52" i="4"/>
  <c r="M53" i="4"/>
  <c r="N53" i="4"/>
  <c r="M54" i="4"/>
  <c r="N54" i="4"/>
  <c r="M55" i="4"/>
  <c r="N55" i="4"/>
  <c r="M56" i="4"/>
  <c r="N56" i="4"/>
  <c r="M57" i="4"/>
  <c r="N57" i="4"/>
  <c r="M58" i="4"/>
  <c r="N58" i="4"/>
  <c r="M59" i="4"/>
  <c r="N59" i="4"/>
  <c r="M60" i="4"/>
  <c r="N60" i="4"/>
  <c r="M61" i="4"/>
  <c r="N61" i="4"/>
  <c r="M62" i="4"/>
  <c r="N62" i="4"/>
  <c r="M63" i="4"/>
  <c r="N63" i="4"/>
  <c r="M64" i="4"/>
  <c r="N64" i="4"/>
  <c r="M65" i="4"/>
  <c r="N65" i="4"/>
  <c r="M66" i="4"/>
  <c r="N66" i="4"/>
  <c r="M67" i="4"/>
  <c r="N67" i="4"/>
  <c r="M68" i="4"/>
  <c r="N68" i="4"/>
  <c r="M69" i="4"/>
  <c r="N69" i="4"/>
  <c r="M70" i="4"/>
  <c r="N70" i="4"/>
  <c r="M71" i="4"/>
  <c r="N71" i="4"/>
  <c r="M72" i="4"/>
  <c r="N72" i="4"/>
  <c r="M73" i="4"/>
  <c r="N73" i="4"/>
  <c r="M74" i="4"/>
  <c r="N74" i="4"/>
  <c r="M75" i="4"/>
  <c r="N75" i="4"/>
  <c r="M76" i="4"/>
  <c r="N76" i="4"/>
  <c r="M77" i="4"/>
  <c r="N77" i="4"/>
  <c r="M78" i="4"/>
  <c r="N78" i="4"/>
  <c r="M79" i="4"/>
  <c r="N79" i="4"/>
  <c r="M80" i="4"/>
  <c r="N80" i="4"/>
  <c r="M81" i="4"/>
  <c r="N81" i="4"/>
  <c r="M82" i="4"/>
  <c r="N82" i="4"/>
  <c r="M83" i="4"/>
  <c r="N83" i="4"/>
  <c r="M84" i="4"/>
  <c r="N84" i="4"/>
  <c r="M85" i="4"/>
  <c r="N85" i="4"/>
  <c r="M86" i="4"/>
  <c r="N86" i="4"/>
  <c r="M87" i="4"/>
  <c r="N87" i="4"/>
  <c r="M88" i="4"/>
  <c r="N88" i="4"/>
  <c r="M89" i="4"/>
  <c r="N89" i="4"/>
  <c r="M90" i="4"/>
  <c r="N90" i="4"/>
  <c r="M91" i="4"/>
  <c r="N91" i="4"/>
  <c r="M92" i="4"/>
  <c r="N92" i="4"/>
  <c r="M93" i="4"/>
  <c r="N93" i="4"/>
  <c r="M94" i="4"/>
  <c r="N94" i="4"/>
  <c r="M95" i="4"/>
  <c r="N95" i="4"/>
  <c r="M96" i="4"/>
  <c r="N96" i="4"/>
  <c r="M97" i="4"/>
  <c r="N97" i="4"/>
  <c r="M98" i="4"/>
  <c r="N98" i="4"/>
  <c r="M99" i="4"/>
  <c r="N99" i="4"/>
  <c r="M100" i="4"/>
  <c r="N100" i="4"/>
  <c r="M101" i="4"/>
  <c r="N101" i="4"/>
  <c r="M102" i="4"/>
  <c r="N102" i="4"/>
  <c r="M103" i="4"/>
  <c r="N103" i="4"/>
  <c r="M104" i="4"/>
  <c r="N104" i="4"/>
  <c r="M105" i="4"/>
  <c r="N105" i="4"/>
  <c r="M106" i="4"/>
  <c r="N106" i="4"/>
  <c r="M107" i="4"/>
  <c r="N107" i="4"/>
  <c r="M108" i="4"/>
  <c r="N108" i="4"/>
  <c r="M109" i="4"/>
  <c r="N109" i="4"/>
  <c r="M110" i="4"/>
  <c r="N110" i="4"/>
  <c r="M111" i="4"/>
  <c r="N111" i="4"/>
  <c r="M112" i="4"/>
  <c r="N112" i="4"/>
  <c r="M113" i="4"/>
  <c r="N113" i="4"/>
  <c r="M114" i="4"/>
  <c r="N114" i="4"/>
  <c r="M115" i="4"/>
  <c r="N115" i="4"/>
  <c r="M116" i="4"/>
  <c r="N116" i="4"/>
  <c r="M117" i="4"/>
  <c r="N117" i="4"/>
  <c r="M118" i="4"/>
  <c r="N118" i="4"/>
  <c r="M119" i="4"/>
  <c r="N119" i="4"/>
  <c r="M120" i="4"/>
  <c r="N120" i="4"/>
  <c r="M121" i="4"/>
  <c r="N121" i="4"/>
  <c r="M122" i="4"/>
  <c r="N122" i="4"/>
  <c r="M123" i="4"/>
  <c r="N123" i="4"/>
  <c r="M124" i="4"/>
  <c r="N124" i="4"/>
  <c r="M125" i="4"/>
  <c r="N125" i="4"/>
  <c r="M126" i="4"/>
  <c r="N126" i="4"/>
  <c r="M127" i="4"/>
  <c r="N127" i="4"/>
  <c r="M128" i="4"/>
  <c r="N128" i="4"/>
  <c r="M129" i="4"/>
  <c r="N129" i="4"/>
  <c r="M130" i="4"/>
  <c r="N130" i="4"/>
  <c r="M131" i="4"/>
  <c r="N131" i="4"/>
  <c r="M132" i="4"/>
  <c r="N132" i="4"/>
  <c r="M133" i="4"/>
  <c r="N133" i="4"/>
  <c r="M134" i="4"/>
  <c r="N134" i="4"/>
  <c r="M135" i="4"/>
  <c r="N135" i="4"/>
  <c r="M136" i="4"/>
  <c r="N136" i="4"/>
  <c r="M137" i="4"/>
  <c r="N137" i="4"/>
  <c r="M138" i="4"/>
  <c r="N138" i="4"/>
  <c r="M139" i="4"/>
  <c r="N139" i="4"/>
  <c r="M140" i="4"/>
  <c r="N140" i="4"/>
  <c r="M141" i="4"/>
  <c r="N141" i="4"/>
  <c r="M142" i="4"/>
  <c r="N142" i="4"/>
  <c r="M143" i="4"/>
  <c r="N143" i="4"/>
  <c r="M144" i="4"/>
  <c r="N144" i="4"/>
  <c r="M145" i="4"/>
  <c r="N145" i="4"/>
  <c r="M146" i="4"/>
  <c r="N146" i="4"/>
  <c r="M147" i="4"/>
  <c r="N147" i="4"/>
  <c r="M148" i="4"/>
  <c r="N148" i="4"/>
  <c r="M149" i="4"/>
  <c r="N149" i="4"/>
  <c r="M150" i="4"/>
  <c r="N150" i="4"/>
  <c r="M151" i="4"/>
  <c r="N151" i="4"/>
  <c r="M152" i="4"/>
  <c r="N152" i="4"/>
  <c r="M153" i="4"/>
  <c r="N153" i="4"/>
  <c r="M154" i="4"/>
  <c r="N154" i="4"/>
  <c r="M155" i="4"/>
  <c r="N155" i="4"/>
  <c r="M156" i="4"/>
  <c r="N156" i="4"/>
  <c r="M157" i="4"/>
  <c r="N157" i="4"/>
  <c r="M158" i="4"/>
  <c r="N158" i="4"/>
  <c r="M159" i="4"/>
  <c r="N159" i="4"/>
  <c r="M160" i="4"/>
  <c r="N160" i="4"/>
  <c r="M161" i="4"/>
  <c r="N161" i="4"/>
  <c r="M162" i="4"/>
  <c r="N162" i="4"/>
  <c r="M163" i="4"/>
  <c r="N163" i="4"/>
  <c r="M164" i="4"/>
  <c r="N164" i="4"/>
  <c r="M165" i="4"/>
  <c r="N165" i="4"/>
  <c r="M166" i="4"/>
  <c r="N166" i="4"/>
  <c r="M167" i="4"/>
  <c r="N167" i="4"/>
  <c r="M168" i="4"/>
  <c r="N168" i="4"/>
  <c r="M169" i="4"/>
  <c r="N169" i="4"/>
  <c r="M170" i="4"/>
  <c r="N170" i="4"/>
  <c r="M171" i="4"/>
  <c r="N171" i="4"/>
  <c r="M172" i="4"/>
  <c r="N172" i="4"/>
  <c r="M173" i="4"/>
  <c r="N173" i="4"/>
  <c r="M174" i="4"/>
  <c r="N174" i="4"/>
  <c r="M175" i="4"/>
  <c r="N175" i="4"/>
  <c r="M176" i="4"/>
  <c r="N176" i="4"/>
  <c r="M177" i="4"/>
  <c r="N177" i="4"/>
  <c r="M178" i="4"/>
  <c r="N178" i="4"/>
  <c r="M179" i="4"/>
  <c r="N179" i="4"/>
  <c r="M180" i="4"/>
  <c r="N180" i="4"/>
  <c r="M181" i="4"/>
  <c r="N181" i="4"/>
  <c r="M182" i="4"/>
  <c r="N182" i="4"/>
  <c r="M183" i="4"/>
  <c r="N183" i="4"/>
  <c r="M184" i="4"/>
  <c r="N184" i="4"/>
  <c r="M185" i="4"/>
  <c r="N185" i="4"/>
  <c r="M186" i="4"/>
  <c r="N186" i="4"/>
  <c r="M187" i="4"/>
  <c r="N187" i="4"/>
  <c r="M188" i="4"/>
  <c r="N188" i="4"/>
  <c r="M189" i="4"/>
  <c r="N189" i="4"/>
  <c r="M190" i="4"/>
  <c r="N190" i="4"/>
  <c r="M191" i="4"/>
  <c r="N191" i="4"/>
  <c r="M192" i="4"/>
  <c r="N192" i="4"/>
  <c r="M193" i="4"/>
  <c r="N193" i="4"/>
  <c r="M194" i="4"/>
  <c r="N194" i="4"/>
  <c r="M195" i="4"/>
  <c r="N195" i="4"/>
  <c r="M196" i="4"/>
  <c r="N196" i="4"/>
  <c r="M197" i="4"/>
  <c r="N197" i="4"/>
  <c r="M198" i="4"/>
  <c r="N198" i="4"/>
  <c r="M199" i="4"/>
  <c r="N199" i="4"/>
  <c r="M200" i="4"/>
  <c r="N200" i="4"/>
  <c r="M201" i="4"/>
  <c r="N201" i="4"/>
  <c r="M202" i="4"/>
  <c r="N202" i="4"/>
  <c r="M203" i="4"/>
  <c r="N203" i="4"/>
  <c r="M204" i="4"/>
  <c r="N204" i="4"/>
  <c r="M205" i="4"/>
  <c r="N205" i="4"/>
  <c r="M206" i="4"/>
  <c r="N206" i="4"/>
  <c r="M207" i="4"/>
  <c r="N207" i="4"/>
  <c r="M208" i="4"/>
  <c r="N208" i="4"/>
  <c r="M209" i="4"/>
  <c r="N209" i="4"/>
  <c r="M210" i="4"/>
  <c r="N210" i="4"/>
  <c r="M211" i="4"/>
  <c r="N211" i="4"/>
  <c r="M212" i="4"/>
  <c r="N212" i="4"/>
  <c r="M213" i="4"/>
  <c r="N213" i="4"/>
  <c r="M214" i="4"/>
  <c r="N214" i="4"/>
  <c r="M215" i="4"/>
  <c r="N215" i="4"/>
  <c r="M216" i="4"/>
  <c r="N216" i="4"/>
  <c r="M217" i="4"/>
  <c r="N217" i="4"/>
  <c r="M218" i="4"/>
  <c r="N218" i="4"/>
  <c r="M219" i="4"/>
  <c r="N219" i="4"/>
  <c r="M220" i="4"/>
  <c r="N220" i="4"/>
  <c r="M221" i="4"/>
  <c r="N221" i="4"/>
  <c r="M222" i="4"/>
  <c r="N222" i="4"/>
  <c r="M223" i="4"/>
  <c r="N223" i="4"/>
  <c r="M224" i="4"/>
  <c r="N224" i="4"/>
  <c r="M225" i="4"/>
  <c r="N225" i="4"/>
  <c r="M226" i="4"/>
  <c r="N226" i="4"/>
  <c r="M227" i="4"/>
  <c r="N227" i="4"/>
  <c r="M228" i="4"/>
  <c r="N228" i="4"/>
  <c r="M229" i="4"/>
  <c r="N229" i="4"/>
  <c r="M230" i="4"/>
  <c r="N230" i="4"/>
  <c r="M231" i="4"/>
  <c r="N231" i="4"/>
  <c r="M232" i="4"/>
  <c r="N232" i="4"/>
  <c r="M233" i="4"/>
  <c r="N233" i="4"/>
  <c r="M234" i="4"/>
  <c r="N234" i="4"/>
  <c r="M235" i="4"/>
  <c r="N235" i="4"/>
  <c r="M236" i="4"/>
  <c r="N236" i="4"/>
  <c r="M237" i="4"/>
  <c r="N237" i="4"/>
  <c r="M238" i="4"/>
  <c r="N238" i="4"/>
  <c r="M239" i="4"/>
  <c r="N239" i="4"/>
  <c r="M240" i="4"/>
  <c r="N240" i="4"/>
  <c r="M241" i="4"/>
  <c r="N241" i="4"/>
  <c r="M242" i="4"/>
  <c r="N242" i="4"/>
  <c r="M243" i="4"/>
  <c r="N243" i="4"/>
  <c r="M244" i="4"/>
  <c r="N244" i="4"/>
  <c r="M245" i="4"/>
  <c r="N245" i="4"/>
  <c r="M246" i="4"/>
  <c r="N246" i="4"/>
  <c r="M247" i="4"/>
  <c r="N247" i="4"/>
  <c r="M248" i="4"/>
  <c r="N248" i="4"/>
  <c r="M249" i="4"/>
  <c r="N249" i="4"/>
  <c r="M250" i="4"/>
  <c r="N250" i="4"/>
  <c r="M251" i="4"/>
  <c r="N251" i="4"/>
  <c r="M252" i="4"/>
  <c r="N252" i="4"/>
  <c r="M253" i="4"/>
  <c r="N253" i="4"/>
  <c r="M254" i="4"/>
  <c r="N254" i="4"/>
  <c r="M255" i="4"/>
  <c r="N255" i="4"/>
  <c r="M256" i="4"/>
  <c r="N256" i="4"/>
  <c r="M257" i="4"/>
  <c r="N257" i="4"/>
  <c r="M258" i="4"/>
  <c r="N258" i="4"/>
  <c r="M259" i="4"/>
  <c r="N259" i="4"/>
  <c r="M260" i="4"/>
  <c r="N260" i="4"/>
  <c r="M261" i="4"/>
  <c r="N261" i="4"/>
  <c r="M262" i="4"/>
  <c r="N262" i="4"/>
  <c r="M263" i="4"/>
  <c r="N263" i="4"/>
  <c r="M264" i="4"/>
  <c r="N264" i="4"/>
  <c r="M265" i="4"/>
  <c r="N265" i="4"/>
  <c r="M266" i="4"/>
  <c r="N266" i="4"/>
  <c r="M267" i="4"/>
  <c r="N267" i="4"/>
  <c r="M268" i="4"/>
  <c r="N268" i="4"/>
  <c r="M269" i="4"/>
  <c r="N269" i="4"/>
  <c r="M270" i="4"/>
  <c r="N270" i="4"/>
  <c r="M271" i="4"/>
  <c r="N271" i="4"/>
  <c r="M272" i="4"/>
  <c r="N272" i="4"/>
  <c r="M273" i="4"/>
  <c r="N273" i="4"/>
  <c r="M274" i="4"/>
  <c r="N274" i="4"/>
  <c r="M275" i="4"/>
  <c r="N275" i="4"/>
  <c r="M276" i="4"/>
  <c r="N276" i="4"/>
  <c r="M277" i="4"/>
  <c r="N277" i="4"/>
  <c r="M278" i="4"/>
  <c r="N278" i="4"/>
  <c r="M279" i="4"/>
  <c r="N279" i="4"/>
  <c r="M280" i="4"/>
  <c r="N280" i="4"/>
  <c r="M281" i="4"/>
  <c r="N281" i="4"/>
  <c r="M282" i="4"/>
  <c r="N282" i="4"/>
  <c r="M283" i="4"/>
  <c r="N283" i="4"/>
  <c r="M284" i="4"/>
  <c r="N284" i="4"/>
  <c r="M285" i="4"/>
  <c r="N285" i="4"/>
  <c r="M286" i="4"/>
  <c r="N286" i="4"/>
  <c r="M287" i="4"/>
  <c r="N287" i="4"/>
  <c r="M288" i="4"/>
  <c r="N288" i="4"/>
  <c r="M289" i="4"/>
  <c r="N289" i="4"/>
  <c r="M290" i="4"/>
  <c r="N290" i="4"/>
  <c r="M291" i="4"/>
  <c r="N291" i="4"/>
  <c r="M292" i="4"/>
  <c r="N292" i="4"/>
  <c r="M293" i="4"/>
  <c r="N293" i="4"/>
  <c r="M294" i="4"/>
  <c r="N294" i="4"/>
  <c r="M295" i="4"/>
  <c r="N295" i="4"/>
  <c r="M296" i="4"/>
  <c r="N296" i="4"/>
  <c r="M297" i="4"/>
  <c r="N297" i="4"/>
  <c r="M298" i="4"/>
  <c r="N298" i="4"/>
  <c r="M299" i="4"/>
  <c r="N299" i="4"/>
  <c r="M300" i="4"/>
  <c r="N300" i="4"/>
  <c r="M301" i="4"/>
  <c r="N301" i="4"/>
  <c r="M302" i="4"/>
  <c r="N302" i="4"/>
  <c r="M303" i="4"/>
  <c r="N303" i="4"/>
  <c r="M304" i="4"/>
  <c r="N304" i="4"/>
  <c r="M305" i="4"/>
  <c r="N305" i="4"/>
  <c r="M306" i="4"/>
  <c r="N306" i="4"/>
  <c r="M307" i="4"/>
  <c r="N307" i="4"/>
  <c r="M308" i="4"/>
  <c r="N308" i="4"/>
  <c r="M309" i="4"/>
  <c r="N309" i="4"/>
  <c r="M310" i="4"/>
  <c r="N310" i="4"/>
  <c r="M311" i="4"/>
  <c r="N311" i="4"/>
  <c r="M312" i="4"/>
  <c r="N312" i="4"/>
  <c r="M313" i="4"/>
  <c r="N313" i="4"/>
  <c r="M314" i="4"/>
  <c r="N314" i="4"/>
  <c r="M315" i="4"/>
  <c r="N315" i="4"/>
  <c r="M316" i="4"/>
  <c r="N316" i="4"/>
  <c r="M317" i="4"/>
  <c r="N317" i="4"/>
  <c r="M318" i="4"/>
  <c r="N318" i="4"/>
  <c r="M319" i="4"/>
  <c r="N319" i="4"/>
  <c r="M320" i="4"/>
  <c r="N320" i="4"/>
  <c r="M321" i="4"/>
  <c r="N321" i="4"/>
  <c r="M2" i="4"/>
  <c r="N2" i="4"/>
  <c r="Q101" i="3"/>
  <c r="T101" i="3"/>
  <c r="R101" i="3"/>
  <c r="U101" i="3"/>
  <c r="W101" i="3"/>
  <c r="Q100" i="3"/>
  <c r="T100" i="3"/>
  <c r="R100" i="3"/>
  <c r="U100" i="3"/>
  <c r="W100" i="3"/>
  <c r="Q99" i="3"/>
  <c r="T99" i="3"/>
  <c r="R99" i="3"/>
  <c r="U99" i="3"/>
  <c r="W99" i="3"/>
  <c r="Q98" i="3"/>
  <c r="T98" i="3"/>
  <c r="R98" i="3"/>
  <c r="U98" i="3"/>
  <c r="W98" i="3"/>
  <c r="Q97" i="3"/>
  <c r="T97" i="3"/>
  <c r="R97" i="3"/>
  <c r="U97" i="3"/>
  <c r="W97" i="3"/>
  <c r="Q96" i="3"/>
  <c r="T96" i="3"/>
  <c r="Q95" i="3"/>
  <c r="T95" i="3"/>
  <c r="R95" i="3"/>
  <c r="U95" i="3"/>
  <c r="W95" i="3"/>
  <c r="Q94" i="3"/>
  <c r="T94" i="3"/>
  <c r="R94" i="3"/>
  <c r="U94" i="3"/>
  <c r="W94" i="3"/>
  <c r="Q93" i="3"/>
  <c r="T93" i="3"/>
  <c r="R93" i="3"/>
  <c r="U93" i="3"/>
  <c r="W93" i="3"/>
  <c r="Q92" i="3"/>
  <c r="T92" i="3"/>
  <c r="R92" i="3"/>
  <c r="U92" i="3"/>
  <c r="W92" i="3"/>
  <c r="Q91" i="3"/>
  <c r="T91" i="3"/>
  <c r="R91" i="3"/>
  <c r="U91" i="3"/>
  <c r="W91" i="3"/>
  <c r="Q90" i="3"/>
  <c r="T90" i="3"/>
  <c r="R90" i="3"/>
  <c r="U90" i="3"/>
  <c r="W90" i="3"/>
  <c r="Q89" i="3"/>
  <c r="T89" i="3"/>
  <c r="R89" i="3"/>
  <c r="U89" i="3"/>
  <c r="W89" i="3"/>
  <c r="Q88" i="3"/>
  <c r="T88" i="3"/>
  <c r="R88" i="3"/>
  <c r="U88" i="3"/>
  <c r="W88" i="3"/>
  <c r="Q87" i="3"/>
  <c r="T87" i="3"/>
  <c r="R87" i="3"/>
  <c r="U87" i="3"/>
  <c r="W87" i="3"/>
  <c r="Q86" i="3"/>
  <c r="T86" i="3"/>
  <c r="R86" i="3"/>
  <c r="U86" i="3"/>
  <c r="W86" i="3"/>
  <c r="Q85" i="3"/>
  <c r="T85" i="3"/>
  <c r="R85" i="3"/>
  <c r="U85" i="3"/>
  <c r="W85" i="3"/>
  <c r="Q84" i="3"/>
  <c r="T84" i="3"/>
  <c r="R84" i="3"/>
  <c r="U84" i="3"/>
  <c r="W84" i="3"/>
  <c r="Q83" i="3"/>
  <c r="T83" i="3"/>
  <c r="R83" i="3"/>
  <c r="U83" i="3"/>
  <c r="W83" i="3"/>
  <c r="Q82" i="3"/>
  <c r="T82" i="3"/>
  <c r="R82" i="3"/>
  <c r="U82" i="3"/>
  <c r="W82" i="3"/>
  <c r="Q121" i="3"/>
  <c r="T121" i="3"/>
  <c r="R121" i="3"/>
  <c r="U121" i="3"/>
  <c r="W121" i="3"/>
  <c r="Q120" i="3"/>
  <c r="T120" i="3"/>
  <c r="R120" i="3"/>
  <c r="U120" i="3"/>
  <c r="Q119" i="3"/>
  <c r="T119" i="3"/>
  <c r="R119" i="3"/>
  <c r="U119" i="3"/>
  <c r="W119" i="3"/>
  <c r="Q118" i="3"/>
  <c r="T118" i="3"/>
  <c r="R118" i="3"/>
  <c r="U118" i="3"/>
  <c r="Q117" i="3"/>
  <c r="T117" i="3"/>
  <c r="R117" i="3"/>
  <c r="U117" i="3"/>
  <c r="Q108" i="3"/>
  <c r="R108" i="3"/>
  <c r="T108" i="3"/>
  <c r="U108" i="3"/>
  <c r="W108" i="3"/>
  <c r="Q109" i="3"/>
  <c r="R109" i="3"/>
  <c r="T109" i="3"/>
  <c r="U109" i="3"/>
  <c r="W109" i="3"/>
  <c r="W117" i="3"/>
  <c r="W118" i="3"/>
  <c r="W120" i="3"/>
  <c r="Q103" i="3"/>
  <c r="R103" i="3"/>
  <c r="T103" i="3"/>
  <c r="U103" i="3"/>
  <c r="W103" i="3"/>
  <c r="Q104" i="3"/>
  <c r="R104" i="3"/>
  <c r="T104" i="3"/>
  <c r="U104" i="3"/>
  <c r="W104" i="3"/>
  <c r="Q105" i="3"/>
  <c r="T105" i="3"/>
  <c r="Q107" i="3"/>
  <c r="T107" i="3"/>
  <c r="R107" i="3"/>
  <c r="U107" i="3"/>
  <c r="W107" i="3"/>
  <c r="Q115" i="3"/>
  <c r="T115" i="3"/>
  <c r="R105" i="3"/>
  <c r="Q106" i="3"/>
  <c r="T106" i="3"/>
  <c r="Q110" i="3"/>
  <c r="R110" i="3"/>
  <c r="Q111" i="3"/>
  <c r="R111" i="3"/>
  <c r="Q112" i="3"/>
  <c r="R112" i="3"/>
  <c r="Q113" i="3"/>
  <c r="R113" i="3"/>
  <c r="Q114" i="3"/>
  <c r="T114" i="3"/>
  <c r="R115" i="3"/>
  <c r="Q116" i="3"/>
  <c r="T116" i="3"/>
  <c r="Q102" i="3"/>
  <c r="T102" i="3"/>
  <c r="R102" i="3"/>
  <c r="Q81" i="3"/>
  <c r="T81" i="3"/>
  <c r="R81" i="3"/>
  <c r="U81" i="3"/>
  <c r="W81" i="3"/>
  <c r="Q80" i="3"/>
  <c r="T80" i="3"/>
  <c r="R80" i="3"/>
  <c r="U80" i="3"/>
  <c r="W80" i="3"/>
  <c r="Q79" i="3"/>
  <c r="T79" i="3"/>
  <c r="R79" i="3"/>
  <c r="U79" i="3"/>
  <c r="W79" i="3"/>
  <c r="Q78" i="3"/>
  <c r="T78" i="3"/>
  <c r="R78" i="3"/>
  <c r="U78" i="3"/>
  <c r="W78" i="3"/>
  <c r="Q77" i="3"/>
  <c r="T77" i="3"/>
  <c r="R77" i="3"/>
  <c r="U77" i="3"/>
  <c r="W77" i="3"/>
  <c r="Q76" i="3"/>
  <c r="T76" i="3"/>
  <c r="R76" i="3"/>
  <c r="U76" i="3"/>
  <c r="W76" i="3"/>
  <c r="Q75" i="3"/>
  <c r="T75" i="3"/>
  <c r="R75" i="3"/>
  <c r="U75" i="3"/>
  <c r="W75" i="3"/>
  <c r="Q74" i="3"/>
  <c r="T74" i="3"/>
  <c r="R74" i="3"/>
  <c r="U74" i="3"/>
  <c r="W74" i="3"/>
  <c r="Q73" i="3"/>
  <c r="T73" i="3"/>
  <c r="R73" i="3"/>
  <c r="U73" i="3"/>
  <c r="Q72" i="3"/>
  <c r="T72" i="3"/>
  <c r="R72" i="3"/>
  <c r="U72" i="3"/>
  <c r="W72" i="3"/>
  <c r="Q69" i="3"/>
  <c r="T69" i="3"/>
  <c r="R69" i="3"/>
  <c r="U69" i="3"/>
  <c r="Q70" i="3"/>
  <c r="T70" i="3"/>
  <c r="R70" i="3"/>
  <c r="Q71" i="3"/>
  <c r="R71" i="3"/>
  <c r="Q68" i="3"/>
  <c r="T68" i="3"/>
  <c r="R68" i="3"/>
  <c r="U68" i="3"/>
  <c r="W68" i="3"/>
  <c r="Q67" i="3"/>
  <c r="T67" i="3"/>
  <c r="R67" i="3"/>
  <c r="U67" i="3"/>
  <c r="Q66" i="3"/>
  <c r="T66" i="3"/>
  <c r="R66" i="3"/>
  <c r="U66" i="3"/>
  <c r="W66" i="3"/>
  <c r="Q65" i="3"/>
  <c r="T65" i="3"/>
  <c r="R65" i="3"/>
  <c r="U65" i="3"/>
  <c r="W65" i="3"/>
  <c r="Q64" i="3"/>
  <c r="T64" i="3"/>
  <c r="R64" i="3"/>
  <c r="U64" i="3"/>
  <c r="W64" i="3"/>
  <c r="Q63" i="3"/>
  <c r="T63" i="3"/>
  <c r="R63" i="3"/>
  <c r="U63" i="3"/>
  <c r="W63" i="3"/>
  <c r="Q62" i="3"/>
  <c r="T62" i="3"/>
  <c r="R62" i="3"/>
  <c r="U62" i="3"/>
  <c r="W62" i="3"/>
  <c r="Q42" i="3"/>
  <c r="R42" i="3"/>
  <c r="T42" i="3"/>
  <c r="U42" i="3"/>
  <c r="W42" i="3"/>
  <c r="Q43" i="3"/>
  <c r="R43" i="3"/>
  <c r="T43" i="3"/>
  <c r="U43" i="3"/>
  <c r="W43" i="3"/>
  <c r="Q44" i="3"/>
  <c r="R44" i="3"/>
  <c r="T44" i="3"/>
  <c r="U44" i="3"/>
  <c r="W44" i="3"/>
  <c r="Q45" i="3"/>
  <c r="R45" i="3"/>
  <c r="T45" i="3"/>
  <c r="U45" i="3"/>
  <c r="W45" i="3"/>
  <c r="Q46" i="3"/>
  <c r="R46" i="3"/>
  <c r="T46" i="3"/>
  <c r="U46" i="3"/>
  <c r="W46" i="3"/>
  <c r="Q47" i="3"/>
  <c r="R47" i="3"/>
  <c r="T47" i="3"/>
  <c r="U47" i="3"/>
  <c r="W47" i="3"/>
  <c r="Q48" i="3"/>
  <c r="R48" i="3"/>
  <c r="T48" i="3"/>
  <c r="U48" i="3"/>
  <c r="W48" i="3"/>
  <c r="Q49" i="3"/>
  <c r="R49" i="3"/>
  <c r="T49" i="3"/>
  <c r="U49" i="3"/>
  <c r="W49" i="3"/>
  <c r="Q50" i="3"/>
  <c r="R50" i="3"/>
  <c r="T50" i="3"/>
  <c r="U50" i="3"/>
  <c r="W50" i="3"/>
  <c r="Q51" i="3"/>
  <c r="R51" i="3"/>
  <c r="T51" i="3"/>
  <c r="U51" i="3"/>
  <c r="W51" i="3"/>
  <c r="Q52" i="3"/>
  <c r="R52" i="3"/>
  <c r="T52" i="3"/>
  <c r="U52" i="3"/>
  <c r="W52" i="3"/>
  <c r="Q53" i="3"/>
  <c r="R53" i="3"/>
  <c r="T53" i="3"/>
  <c r="U53" i="3"/>
  <c r="W53" i="3"/>
  <c r="Q54" i="3"/>
  <c r="R54" i="3"/>
  <c r="T54" i="3"/>
  <c r="U54" i="3"/>
  <c r="W54" i="3"/>
  <c r="Q55" i="3"/>
  <c r="R55" i="3"/>
  <c r="T55" i="3"/>
  <c r="U55" i="3"/>
  <c r="W55" i="3"/>
  <c r="Q56" i="3"/>
  <c r="R56" i="3"/>
  <c r="T56" i="3"/>
  <c r="U56" i="3"/>
  <c r="W56" i="3"/>
  <c r="Q57" i="3"/>
  <c r="R57" i="3"/>
  <c r="T57" i="3"/>
  <c r="U57" i="3"/>
  <c r="W57" i="3"/>
  <c r="Q58" i="3"/>
  <c r="R58" i="3"/>
  <c r="T58" i="3"/>
  <c r="U58" i="3"/>
  <c r="W58" i="3"/>
  <c r="Q59" i="3"/>
  <c r="R59" i="3"/>
  <c r="T59" i="3"/>
  <c r="U59" i="3"/>
  <c r="W59" i="3"/>
  <c r="Q60" i="3"/>
  <c r="R60" i="3"/>
  <c r="T60" i="3"/>
  <c r="U60" i="3"/>
  <c r="W60" i="3"/>
  <c r="Q61" i="3"/>
  <c r="R61" i="3"/>
  <c r="T61" i="3"/>
  <c r="U61" i="3"/>
  <c r="W61" i="3"/>
  <c r="W67" i="3"/>
  <c r="W69" i="3"/>
  <c r="W73" i="3"/>
  <c r="Q21" i="3"/>
  <c r="T21" i="3"/>
  <c r="R21" i="3"/>
  <c r="U21" i="3"/>
  <c r="W21" i="3"/>
  <c r="Q20" i="3"/>
  <c r="T20" i="3"/>
  <c r="R20" i="3"/>
  <c r="U20" i="3"/>
  <c r="W20" i="3"/>
  <c r="Q19" i="3"/>
  <c r="T19" i="3"/>
  <c r="R19" i="3"/>
  <c r="U19" i="3"/>
  <c r="W19" i="3"/>
  <c r="Q18" i="3"/>
  <c r="T18" i="3"/>
  <c r="R18" i="3"/>
  <c r="U18" i="3"/>
  <c r="W18" i="3"/>
  <c r="Q17" i="3"/>
  <c r="T17" i="3"/>
  <c r="R17" i="3"/>
  <c r="U17" i="3"/>
  <c r="W17" i="3"/>
  <c r="Q16" i="3"/>
  <c r="T16" i="3"/>
  <c r="R16" i="3"/>
  <c r="U16" i="3"/>
  <c r="W16" i="3"/>
  <c r="Q15" i="3"/>
  <c r="T15" i="3"/>
  <c r="R15" i="3"/>
  <c r="U15" i="3"/>
  <c r="W15" i="3"/>
  <c r="Q14" i="3"/>
  <c r="T14" i="3"/>
  <c r="R14" i="3"/>
  <c r="U14" i="3"/>
  <c r="W14" i="3"/>
  <c r="Q13" i="3"/>
  <c r="T13" i="3"/>
  <c r="R13" i="3"/>
  <c r="U13" i="3"/>
  <c r="W13" i="3"/>
  <c r="Q12" i="3"/>
  <c r="T12" i="3"/>
  <c r="R12" i="3"/>
  <c r="U12" i="3"/>
  <c r="W12" i="3"/>
  <c r="Q24" i="3"/>
  <c r="R24" i="3"/>
  <c r="T24" i="3"/>
  <c r="U24" i="3"/>
  <c r="W24" i="3"/>
  <c r="Q25" i="3"/>
  <c r="R25" i="3"/>
  <c r="T25" i="3"/>
  <c r="U25" i="3"/>
  <c r="W25" i="3"/>
  <c r="Q26" i="3"/>
  <c r="R26" i="3"/>
  <c r="T26" i="3"/>
  <c r="U26" i="3"/>
  <c r="W26" i="3"/>
  <c r="Q27" i="3"/>
  <c r="R27" i="3"/>
  <c r="T27" i="3"/>
  <c r="U27" i="3"/>
  <c r="W27" i="3"/>
  <c r="Q28" i="3"/>
  <c r="R28" i="3"/>
  <c r="T28" i="3"/>
  <c r="U28" i="3"/>
  <c r="W28" i="3"/>
  <c r="Q29" i="3"/>
  <c r="R29" i="3"/>
  <c r="T29" i="3"/>
  <c r="U29" i="3"/>
  <c r="W29" i="3"/>
  <c r="Q23" i="3"/>
  <c r="T23" i="3"/>
  <c r="R23" i="3"/>
  <c r="U23" i="3"/>
  <c r="W23" i="3"/>
  <c r="Q22" i="3"/>
  <c r="R22" i="3"/>
  <c r="Q2" i="3"/>
  <c r="R2" i="3"/>
  <c r="T2" i="3"/>
  <c r="U2" i="3"/>
  <c r="W2" i="3"/>
  <c r="Q3" i="3"/>
  <c r="R3" i="3"/>
  <c r="T3" i="3"/>
  <c r="U3" i="3"/>
  <c r="W3" i="3"/>
  <c r="Q11" i="3"/>
  <c r="T11" i="3"/>
  <c r="Q10" i="3"/>
  <c r="R10" i="3"/>
  <c r="Q9" i="3"/>
  <c r="T9" i="3"/>
  <c r="Q8" i="3"/>
  <c r="T8" i="3"/>
  <c r="Q7" i="3"/>
  <c r="T7" i="3"/>
  <c r="Q6" i="3"/>
  <c r="T6" i="3"/>
  <c r="Q5" i="3"/>
  <c r="T5" i="3"/>
  <c r="R5" i="3"/>
  <c r="U5" i="3"/>
  <c r="W5" i="3"/>
  <c r="Q4" i="3"/>
  <c r="T4" i="3"/>
  <c r="Q30" i="3"/>
  <c r="T30" i="3"/>
  <c r="Q31" i="3"/>
  <c r="T31" i="3"/>
  <c r="Q36" i="3"/>
  <c r="R36" i="3"/>
  <c r="Q37" i="3"/>
  <c r="R37" i="3"/>
  <c r="Q38" i="3"/>
  <c r="R38" i="3"/>
  <c r="Q39" i="3"/>
  <c r="R39" i="3"/>
  <c r="Q40" i="3"/>
  <c r="R40" i="3"/>
  <c r="Q41" i="3"/>
  <c r="R41" i="3"/>
  <c r="Q35" i="3"/>
  <c r="T35" i="3"/>
  <c r="Q34" i="3"/>
  <c r="R34" i="3"/>
  <c r="Q33" i="3"/>
  <c r="R33" i="3"/>
  <c r="Q32" i="3"/>
  <c r="R32" i="3"/>
  <c r="R96" i="3"/>
  <c r="U96" i="3"/>
  <c r="W96" i="3"/>
  <c r="R116" i="3"/>
  <c r="U116" i="3"/>
  <c r="W116" i="3"/>
  <c r="U115" i="3"/>
  <c r="W115" i="3"/>
  <c r="R114" i="3"/>
  <c r="U114" i="3"/>
  <c r="W114" i="3"/>
  <c r="T113" i="3"/>
  <c r="U113" i="3"/>
  <c r="W113" i="3"/>
  <c r="T112" i="3"/>
  <c r="U112" i="3"/>
  <c r="W112" i="3"/>
  <c r="T111" i="3"/>
  <c r="U111" i="3"/>
  <c r="W111" i="3"/>
  <c r="T110" i="3"/>
  <c r="U110" i="3"/>
  <c r="W110" i="3"/>
  <c r="R106" i="3"/>
  <c r="U106" i="3"/>
  <c r="W106" i="3"/>
  <c r="U105" i="3"/>
  <c r="W105" i="3"/>
  <c r="U102" i="3"/>
  <c r="W102" i="3"/>
  <c r="U70" i="3"/>
  <c r="W70" i="3"/>
  <c r="T71" i="3"/>
  <c r="U71" i="3"/>
  <c r="W71" i="3"/>
  <c r="T41" i="3"/>
  <c r="T37" i="3"/>
  <c r="T39" i="3"/>
  <c r="U39" i="3"/>
  <c r="W39" i="3"/>
  <c r="U41" i="3"/>
  <c r="W41" i="3"/>
  <c r="T22" i="3"/>
  <c r="U22" i="3"/>
  <c r="W22" i="3"/>
  <c r="R11" i="3"/>
  <c r="U11" i="3"/>
  <c r="W11" i="3"/>
  <c r="R30" i="3"/>
  <c r="U30" i="3"/>
  <c r="W30" i="3"/>
  <c r="R7" i="3"/>
  <c r="U7" i="3"/>
  <c r="W7" i="3"/>
  <c r="R9" i="3"/>
  <c r="U9" i="3"/>
  <c r="W9" i="3"/>
  <c r="R31" i="3"/>
  <c r="U31" i="3"/>
  <c r="W31" i="3"/>
  <c r="R4" i="3"/>
  <c r="U4" i="3"/>
  <c r="W4" i="3"/>
  <c r="R6" i="3"/>
  <c r="U6" i="3"/>
  <c r="W6" i="3"/>
  <c r="R8" i="3"/>
  <c r="U8" i="3"/>
  <c r="W8" i="3"/>
  <c r="T10" i="3"/>
  <c r="U10" i="3"/>
  <c r="W10" i="3"/>
  <c r="R35" i="3"/>
  <c r="U35" i="3"/>
  <c r="W35" i="3"/>
  <c r="T34" i="3"/>
  <c r="U34" i="3"/>
  <c r="W34" i="3"/>
  <c r="T32" i="3"/>
  <c r="U37" i="3"/>
  <c r="W37" i="3"/>
  <c r="T40" i="3"/>
  <c r="U40" i="3"/>
  <c r="W40" i="3"/>
  <c r="T38" i="3"/>
  <c r="U38" i="3"/>
  <c r="W38" i="3"/>
  <c r="T36" i="3"/>
  <c r="U36" i="3"/>
  <c r="W36" i="3"/>
  <c r="T33" i="3"/>
  <c r="U33" i="3"/>
  <c r="W33" i="3"/>
  <c r="U32" i="3"/>
  <c r="W32" i="3"/>
</calcChain>
</file>

<file path=xl/comments1.xml><?xml version="1.0" encoding="utf-8"?>
<comments xmlns="http://schemas.openxmlformats.org/spreadsheetml/2006/main">
  <authors>
    <author>kaylorm</author>
    <author>Allison Swartz</author>
  </authors>
  <commentList>
    <comment ref="M1" authorId="0">
      <text>
        <r>
          <rPr>
            <b/>
            <sz val="9"/>
            <color rgb="FF000000"/>
            <rFont val="Tahoma"/>
            <family val="2"/>
          </rPr>
          <t>kaylorm: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Your first measurement</t>
        </r>
      </text>
    </comment>
    <comment ref="P1" authorId="0">
      <text>
        <r>
          <rPr>
            <b/>
            <sz val="9"/>
            <color rgb="FF000000"/>
            <rFont val="Tahoma"/>
            <family val="2"/>
          </rPr>
          <t>kaylorm: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If you diluted the extraction solution because values read above the solid standard value, put the dilution here. If you didn’t, put 1. </t>
        </r>
      </text>
    </comment>
    <comment ref="Q1" authorId="1">
      <text>
        <r>
          <rPr>
            <b/>
            <sz val="10"/>
            <color rgb="FF000000"/>
            <rFont val="Tahoma"/>
            <family val="2"/>
          </rPr>
          <t>Allison Swartz: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set for dilutions with 1ml solution to 2ml acetone
</t>
        </r>
      </text>
    </comment>
    <comment ref="R1" authorId="0">
      <text>
        <r>
          <rPr>
            <b/>
            <sz val="9"/>
            <color rgb="FF000000"/>
            <rFont val="Tahoma"/>
            <family val="2"/>
          </rPr>
          <t>kaylorm: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 divided by your solution dilution
</t>
        </r>
      </text>
    </comment>
    <comment ref="S1" authorId="0">
      <text>
        <r>
          <rPr>
            <b/>
            <sz val="9"/>
            <color rgb="FF000000"/>
            <rFont val="Tahoma"/>
            <family val="2"/>
          </rPr>
          <t>kaylorm: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Fluorescence after 90 seconds of HCL
</t>
        </r>
      </text>
    </comment>
    <comment ref="V1" authorId="0">
      <text>
        <r>
          <rPr>
            <b/>
            <sz val="9"/>
            <color rgb="FF000000"/>
            <rFont val="Tahoma"/>
            <family val="2"/>
          </rPr>
          <t>kaylorm: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Volume of acetone used to extract chl a (how much was in the scint vial)</t>
        </r>
      </text>
    </comment>
  </commentList>
</comments>
</file>

<file path=xl/sharedStrings.xml><?xml version="1.0" encoding="utf-8"?>
<sst xmlns="http://schemas.openxmlformats.org/spreadsheetml/2006/main" count="4805" uniqueCount="146">
  <si>
    <t>Stream</t>
  </si>
  <si>
    <t>Reach</t>
  </si>
  <si>
    <t>Meter</t>
  </si>
  <si>
    <t>Rep</t>
  </si>
  <si>
    <t>Tile</t>
  </si>
  <si>
    <t>MCTE</t>
  </si>
  <si>
    <t>DS</t>
  </si>
  <si>
    <t>S 2762</t>
  </si>
  <si>
    <t>S 2572</t>
  </si>
  <si>
    <t>W-100</t>
  </si>
  <si>
    <t>UP</t>
  </si>
  <si>
    <t>S 778</t>
  </si>
  <si>
    <t>S 767</t>
  </si>
  <si>
    <t>S 1151</t>
  </si>
  <si>
    <t>W-113</t>
  </si>
  <si>
    <t>S 1371</t>
  </si>
  <si>
    <t>S 757</t>
  </si>
  <si>
    <t>S 2156</t>
  </si>
  <si>
    <t>S 180</t>
  </si>
  <si>
    <t>S 1555</t>
  </si>
  <si>
    <t>S 3359</t>
  </si>
  <si>
    <t>S 959</t>
  </si>
  <si>
    <t>S 2172</t>
  </si>
  <si>
    <t>S 357</t>
  </si>
  <si>
    <t>S 173</t>
  </si>
  <si>
    <t>S 2758</t>
  </si>
  <si>
    <t xml:space="preserve">DS </t>
  </si>
  <si>
    <t>S 3152</t>
  </si>
  <si>
    <t>S 363</t>
  </si>
  <si>
    <t>S 167</t>
  </si>
  <si>
    <t>S 2764</t>
  </si>
  <si>
    <t>S 153</t>
  </si>
  <si>
    <t>LOON</t>
  </si>
  <si>
    <t>S 1355</t>
  </si>
  <si>
    <t>S 379</t>
  </si>
  <si>
    <t>S 2543</t>
  </si>
  <si>
    <t>S 1578</t>
  </si>
  <si>
    <t>CHUCK</t>
  </si>
  <si>
    <t>S 178</t>
  </si>
  <si>
    <t>S 366</t>
  </si>
  <si>
    <t>S579</t>
  </si>
  <si>
    <t>Cyano</t>
  </si>
  <si>
    <t>Green</t>
  </si>
  <si>
    <t>Diatoms</t>
  </si>
  <si>
    <t>W-122</t>
  </si>
  <si>
    <t>S 169</t>
  </si>
  <si>
    <t>S 956</t>
  </si>
  <si>
    <t>S 1374</t>
  </si>
  <si>
    <t>S 2374</t>
  </si>
  <si>
    <t>S 3180</t>
  </si>
  <si>
    <t>S 3174</t>
  </si>
  <si>
    <t>S 550</t>
  </si>
  <si>
    <t>S 152</t>
  </si>
  <si>
    <t>Date Deployed</t>
  </si>
  <si>
    <t>Date Coll.</t>
  </si>
  <si>
    <t>Chla Scraped</t>
  </si>
  <si>
    <t>X</t>
  </si>
  <si>
    <t>Tlie stacked</t>
  </si>
  <si>
    <t>Notes</t>
  </si>
  <si>
    <t>Spilled chla samp</t>
  </si>
  <si>
    <t>eggs</t>
  </si>
  <si>
    <t>Spilled AFDM Sample</t>
  </si>
  <si>
    <t>Fa (after HCL) #A</t>
  </si>
  <si>
    <t>Fa scaled up</t>
  </si>
  <si>
    <t>Fo-Fa (which is ug/L)</t>
  </si>
  <si>
    <t>Volume Acetone added for extraction (L)</t>
  </si>
  <si>
    <t>ug of chl a (in sample)</t>
  </si>
  <si>
    <t xml:space="preserve">Chl a (ug/cm2)-HCL corrected </t>
  </si>
  <si>
    <t>Chl a (HCL uncorrected)</t>
  </si>
  <si>
    <t xml:space="preserve">original FL reading without doing dilution protocol </t>
  </si>
  <si>
    <t>Pre Weight</t>
  </si>
  <si>
    <t>Post Weight</t>
  </si>
  <si>
    <t>4 Snail</t>
  </si>
  <si>
    <t>9 Snail</t>
  </si>
  <si>
    <t>4 snail + 2 Cad</t>
  </si>
  <si>
    <t>7 Snail + 1 Cad</t>
  </si>
  <si>
    <t>5 Snail + 1 cad</t>
  </si>
  <si>
    <t>4 Cad</t>
  </si>
  <si>
    <t>8 snails</t>
  </si>
  <si>
    <t>4 Snail + 9 cad</t>
  </si>
  <si>
    <t>3 Snail + 3 cad</t>
  </si>
  <si>
    <t>2 Snail corner Exposed</t>
  </si>
  <si>
    <t>1 Cad</t>
  </si>
  <si>
    <t>heavy silt ! Snail</t>
  </si>
  <si>
    <t>1 snail</t>
  </si>
  <si>
    <t>1 Snail</t>
  </si>
  <si>
    <t>3 Snail + 6 Cad</t>
  </si>
  <si>
    <t>2 snail</t>
  </si>
  <si>
    <t>Upside down</t>
  </si>
  <si>
    <t>covered in silt</t>
  </si>
  <si>
    <t>2 Snail</t>
  </si>
  <si>
    <t>2 Snail + 1 Cad</t>
  </si>
  <si>
    <t xml:space="preserve"> 4 Snails</t>
  </si>
  <si>
    <t>1 cad</t>
  </si>
  <si>
    <t>2 cad</t>
  </si>
  <si>
    <t>Partially Covered</t>
  </si>
  <si>
    <t xml:space="preserve"> Covered by cobbles</t>
  </si>
  <si>
    <t>3 Snail</t>
  </si>
  <si>
    <t>2 Snail + 3 Cad</t>
  </si>
  <si>
    <t>6 Snail</t>
  </si>
  <si>
    <t>7 Snail</t>
  </si>
  <si>
    <t>2 Snail + 1 cad</t>
  </si>
  <si>
    <t xml:space="preserve"> flipped</t>
  </si>
  <si>
    <t>x</t>
  </si>
  <si>
    <t xml:space="preserve">FOR W122 and W100 AFDM- Rep1 and 2 were not differentiated, so you have to average the first and second values to get the mass lost. </t>
  </si>
  <si>
    <t xml:space="preserve">shit- this is a third of this measurement </t>
  </si>
  <si>
    <t>AFDM Scraped</t>
  </si>
  <si>
    <t>R2</t>
  </si>
  <si>
    <t>R3</t>
  </si>
  <si>
    <t>R4</t>
  </si>
  <si>
    <t>Spilled some</t>
  </si>
  <si>
    <t xml:space="preserve">oops did both </t>
  </si>
  <si>
    <t>x R3</t>
  </si>
  <si>
    <t>Snail</t>
  </si>
  <si>
    <t>Caddis</t>
  </si>
  <si>
    <t>Flipped</t>
  </si>
  <si>
    <t>Partially covered</t>
  </si>
  <si>
    <t>Tile Broken</t>
  </si>
  <si>
    <t>Dropped</t>
  </si>
  <si>
    <t>Solution Dilution #</t>
  </si>
  <si>
    <t xml:space="preserve">Dilution Factor </t>
  </si>
  <si>
    <t>Fo Scaled up/Final</t>
  </si>
  <si>
    <t>Chla Date</t>
  </si>
  <si>
    <t>Fo (first measurement)</t>
  </si>
  <si>
    <t xml:space="preserve">Final Fluorometer Reading </t>
  </si>
  <si>
    <t>First dilution reading (if necessary)</t>
  </si>
  <si>
    <t>ALSO THE 1 DILUTION NUMER IS WRONG AND NEEDS CHANGING</t>
  </si>
  <si>
    <t xml:space="preserve">DILUTION NUMBER IS 4, SO THE DILUTED SAMPLE WAS THEN USED AND THEN THE NEXT DILUTION SAMPLE WAS USED </t>
  </si>
  <si>
    <t xml:space="preserve">SO REALLY IT'S LIKE WAY MORE THAN THIS </t>
  </si>
  <si>
    <t>Difference</t>
  </si>
  <si>
    <r>
      <t xml:space="preserve">ALL SAPMLES W SOLUTION DILUTION # WERE OBTAINED BY DILUTING SAMPLE ONCE (1ML INTO 2ML ADDITIONAL ACETONE) AND THEN AGAIN WITH 1ML OF </t>
    </r>
    <r>
      <rPr>
        <b/>
        <sz val="12"/>
        <color rgb="FFFF0000"/>
        <rFont val="Calibri"/>
        <family val="2"/>
        <scheme val="minor"/>
      </rPr>
      <t>THE DILUTED SAMPLE</t>
    </r>
    <r>
      <rPr>
        <sz val="12"/>
        <color rgb="FFFF0000"/>
        <rFont val="Calibri"/>
        <family val="2"/>
        <scheme val="minor"/>
      </rPr>
      <t xml:space="preserve"> INTO TWO MORE ADDITIONAL ML ACETONE</t>
    </r>
  </si>
  <si>
    <t>Corr Difference</t>
  </si>
  <si>
    <t>BenthoTotal</t>
  </si>
  <si>
    <t>Treatment</t>
  </si>
  <si>
    <t xml:space="preserve">Year </t>
  </si>
  <si>
    <t xml:space="preserve">CHUCK </t>
  </si>
  <si>
    <t>N</t>
  </si>
  <si>
    <t xml:space="preserve">2018 N </t>
  </si>
  <si>
    <t xml:space="preserve">N </t>
  </si>
  <si>
    <t xml:space="preserve">2017 N </t>
  </si>
  <si>
    <t>Y</t>
  </si>
  <si>
    <t>2018 Y</t>
  </si>
  <si>
    <t xml:space="preserve">Y </t>
  </si>
  <si>
    <t xml:space="preserve">2017 Y </t>
  </si>
  <si>
    <t>Year.Treatment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</si>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</sst>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1"/>
      <color theme="0" tint="-0.34998626667073579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auto="1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</borders>
  <cellStyleXfs count="1">
    <xf numFmtId="0" fontId="0" fillId="0" borderId="0"/>
  </cellStyleXfs>
  <cellXfs count="67">
    <xf numFmtId="0" fontId="0" fillId="0" borderId="0" xfId="0"/>
    <xf numFmtId="14" fontId="0" fillId="0" borderId="0" xfId="0" applyNumberFormat="1"/>
    <xf numFmtId="0" fontId="1" fillId="2" borderId="1" xfId="0" applyNumberFormat="1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164" fontId="1" fillId="3" borderId="1" xfId="0" applyNumberFormat="1" applyFont="1" applyFill="1" applyBorder="1"/>
    <xf numFmtId="0" fontId="1" fillId="3" borderId="1" xfId="0" applyNumberFormat="1" applyFont="1" applyFill="1" applyBorder="1"/>
    <xf numFmtId="0" fontId="0" fillId="3" borderId="1" xfId="0" applyNumberFormat="1" applyFill="1" applyBorder="1"/>
    <xf numFmtId="0" fontId="1" fillId="3" borderId="1" xfId="0" applyFont="1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3" borderId="2" xfId="0" applyNumberFormat="1" applyFill="1" applyBorder="1"/>
    <xf numFmtId="164" fontId="1" fillId="3" borderId="3" xfId="0" applyNumberFormat="1" applyFont="1" applyFill="1" applyBorder="1"/>
    <xf numFmtId="0" fontId="0" fillId="3" borderId="3" xfId="0" applyNumberFormat="1" applyFill="1" applyBorder="1"/>
    <xf numFmtId="0" fontId="0" fillId="4" borderId="0" xfId="0" applyFill="1"/>
    <xf numFmtId="14" fontId="0" fillId="0" borderId="4" xfId="0" applyNumberFormat="1" applyBorder="1"/>
    <xf numFmtId="0" fontId="0" fillId="0" borderId="4" xfId="0" applyBorder="1"/>
    <xf numFmtId="0" fontId="0" fillId="5" borderId="0" xfId="0" applyFill="1"/>
    <xf numFmtId="0" fontId="0" fillId="0" borderId="0" xfId="0" applyFill="1"/>
    <xf numFmtId="0" fontId="0" fillId="6" borderId="0" xfId="0" applyFill="1"/>
    <xf numFmtId="0" fontId="0" fillId="7" borderId="0" xfId="0" applyFill="1"/>
    <xf numFmtId="14" fontId="0" fillId="7" borderId="0" xfId="0" applyNumberFormat="1" applyFill="1"/>
    <xf numFmtId="0" fontId="0" fillId="8" borderId="0" xfId="0" applyFill="1"/>
    <xf numFmtId="0" fontId="0" fillId="9" borderId="0" xfId="0" applyFill="1"/>
    <xf numFmtId="0" fontId="1" fillId="0" borderId="1" xfId="0" applyNumberFormat="1" applyFont="1" applyFill="1" applyBorder="1"/>
    <xf numFmtId="0" fontId="0" fillId="0" borderId="1" xfId="0" applyNumberFormat="1" applyFill="1" applyBorder="1"/>
    <xf numFmtId="0" fontId="0" fillId="10" borderId="0" xfId="0" applyFill="1"/>
    <xf numFmtId="0" fontId="0" fillId="11" borderId="0" xfId="0" applyFill="1"/>
    <xf numFmtId="0" fontId="3" fillId="0" borderId="0" xfId="0" applyFont="1" applyFill="1"/>
    <xf numFmtId="0" fontId="0" fillId="0" borderId="5" xfId="0" applyBorder="1"/>
    <xf numFmtId="0" fontId="1" fillId="0" borderId="1" xfId="0" applyFont="1" applyFill="1" applyBorder="1" applyAlignment="1">
      <alignment wrapText="1"/>
    </xf>
    <xf numFmtId="14" fontId="0" fillId="0" borderId="5" xfId="0" applyNumberFormat="1" applyBorder="1"/>
    <xf numFmtId="0" fontId="8" fillId="3" borderId="1" xfId="0" applyFont="1" applyFill="1" applyBorder="1" applyAlignment="1">
      <alignment wrapText="1"/>
    </xf>
    <xf numFmtId="0" fontId="1" fillId="0" borderId="1" xfId="0" applyFont="1" applyFill="1" applyBorder="1"/>
    <xf numFmtId="0" fontId="2" fillId="0" borderId="0" xfId="0" applyFont="1"/>
    <xf numFmtId="165" fontId="1" fillId="3" borderId="1" xfId="0" applyNumberFormat="1" applyFont="1" applyFill="1" applyBorder="1" applyAlignment="1">
      <alignment wrapText="1"/>
    </xf>
    <xf numFmtId="165" fontId="1" fillId="2" borderId="1" xfId="0" applyNumberFormat="1" applyFont="1" applyFill="1" applyBorder="1" applyAlignment="1">
      <alignment wrapText="1"/>
    </xf>
    <xf numFmtId="165" fontId="0" fillId="3" borderId="1" xfId="0" applyNumberFormat="1" applyFill="1" applyBorder="1"/>
    <xf numFmtId="165" fontId="0" fillId="3" borderId="2" xfId="0" applyNumberFormat="1" applyFill="1" applyBorder="1"/>
    <xf numFmtId="165" fontId="0" fillId="3" borderId="3" xfId="0" applyNumberFormat="1" applyFill="1" applyBorder="1"/>
    <xf numFmtId="165" fontId="2" fillId="0" borderId="0" xfId="0" applyNumberFormat="1" applyFont="1"/>
    <xf numFmtId="0" fontId="1" fillId="12" borderId="1" xfId="0" applyFont="1" applyFill="1" applyBorder="1" applyAlignment="1">
      <alignment wrapText="1"/>
    </xf>
    <xf numFmtId="164" fontId="1" fillId="0" borderId="1" xfId="0" applyNumberFormat="1" applyFont="1" applyFill="1" applyBorder="1" applyAlignment="1">
      <alignment wrapText="1"/>
    </xf>
    <xf numFmtId="164" fontId="2" fillId="0" borderId="0" xfId="0" applyNumberFormat="1" applyFont="1"/>
    <xf numFmtId="164" fontId="0" fillId="0" borderId="0" xfId="0" applyNumberFormat="1"/>
    <xf numFmtId="0" fontId="1" fillId="0" borderId="6" xfId="0" applyNumberFormat="1" applyFont="1" applyFill="1" applyBorder="1"/>
    <xf numFmtId="0" fontId="1" fillId="0" borderId="7" xfId="0" applyNumberFormat="1" applyFont="1" applyFill="1" applyBorder="1"/>
    <xf numFmtId="165" fontId="0" fillId="3" borderId="6" xfId="0" applyNumberFormat="1" applyFill="1" applyBorder="1"/>
    <xf numFmtId="0" fontId="1" fillId="3" borderId="3" xfId="0" applyFont="1" applyFill="1" applyBorder="1"/>
    <xf numFmtId="0" fontId="0" fillId="3" borderId="3" xfId="0" applyFill="1" applyBorder="1"/>
    <xf numFmtId="0" fontId="1" fillId="0" borderId="9" xfId="0" applyNumberFormat="1" applyFont="1" applyFill="1" applyBorder="1"/>
    <xf numFmtId="0" fontId="1" fillId="0" borderId="8" xfId="0" applyNumberFormat="1" applyFont="1" applyFill="1" applyBorder="1"/>
    <xf numFmtId="164" fontId="0" fillId="0" borderId="4" xfId="0" applyNumberFormat="1" applyBorder="1"/>
    <xf numFmtId="165" fontId="2" fillId="0" borderId="4" xfId="0" applyNumberFormat="1" applyFont="1" applyBorder="1"/>
    <xf numFmtId="165" fontId="0" fillId="3" borderId="9" xfId="0" applyNumberFormat="1" applyFill="1" applyBorder="1"/>
    <xf numFmtId="0" fontId="0" fillId="3" borderId="2" xfId="0" applyFill="1" applyBorder="1"/>
    <xf numFmtId="165" fontId="2" fillId="0" borderId="0" xfId="0" applyNumberFormat="1" applyFont="1" applyFill="1" applyBorder="1"/>
    <xf numFmtId="0" fontId="1" fillId="3" borderId="2" xfId="0" applyFont="1" applyFill="1" applyBorder="1"/>
    <xf numFmtId="164" fontId="1" fillId="3" borderId="2" xfId="0" applyNumberFormat="1" applyFont="1" applyFill="1" applyBorder="1"/>
    <xf numFmtId="165" fontId="2" fillId="0" borderId="4" xfId="0" applyNumberFormat="1" applyFont="1" applyFill="1" applyBorder="1"/>
    <xf numFmtId="0" fontId="1" fillId="3" borderId="6" xfId="0" applyFont="1" applyFill="1" applyBorder="1"/>
    <xf numFmtId="0" fontId="9" fillId="0" borderId="0" xfId="0" applyFont="1"/>
    <xf numFmtId="0" fontId="0" fillId="0" borderId="0" xfId="0" applyFont="1" applyFill="1"/>
    <xf numFmtId="0" fontId="11" fillId="0" borderId="0" xfId="0" applyFont="1" applyFill="1"/>
    <xf numFmtId="0" fontId="0" fillId="3" borderId="0" xfId="0" applyFont="1" applyFill="1"/>
    <xf numFmtId="0" fontId="0" fillId="0" borderId="4" xfId="0" applyFont="1" applyFill="1" applyBorder="1"/>
    <xf numFmtId="0" fontId="0" fillId="0" borderId="10" xfId="0" applyNumberFormat="1" applyFont="1" applyBorder="1"/>
    <xf numFmtId="0" fontId="0" fillId="0" borderId="10" xfId="0" applyFont="1" applyBorder="1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D883FF"/>
      <color rgb="FFFF8A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1"/>
  <sheetViews>
    <sheetView zoomScale="93" workbookViewId="0">
      <pane ySplit="1" topLeftCell="A125" activePane="bottomLeft" state="frozen"/>
      <selection pane="bottomLeft" activeCell="O362" sqref="O362"/>
    </sheetView>
  </sheetViews>
  <sheetFormatPr baseColWidth="10" defaultColWidth="11" defaultRowHeight="16" x14ac:dyDescent="0.2"/>
  <cols>
    <col min="2" max="2" width="18.5" customWidth="1"/>
  </cols>
  <sheetData>
    <row r="1" spans="1:17" x14ac:dyDescent="0.2">
      <c r="A1" t="s">
        <v>54</v>
      </c>
      <c r="B1" t="s">
        <v>53</v>
      </c>
      <c r="C1" t="s">
        <v>0</v>
      </c>
      <c r="D1" t="s">
        <v>1</v>
      </c>
      <c r="E1" t="s">
        <v>133</v>
      </c>
      <c r="F1" t="s">
        <v>2</v>
      </c>
      <c r="G1" t="s">
        <v>3</v>
      </c>
      <c r="H1" t="s">
        <v>4</v>
      </c>
      <c r="I1" t="s">
        <v>43</v>
      </c>
      <c r="J1" t="s">
        <v>41</v>
      </c>
      <c r="K1" t="s">
        <v>42</v>
      </c>
      <c r="L1" t="s">
        <v>132</v>
      </c>
      <c r="M1" t="s">
        <v>55</v>
      </c>
      <c r="N1" t="s">
        <v>106</v>
      </c>
      <c r="O1" t="s">
        <v>113</v>
      </c>
      <c r="P1" t="s">
        <v>114</v>
      </c>
      <c r="Q1" t="s">
        <v>58</v>
      </c>
    </row>
    <row r="2" spans="1:17" x14ac:dyDescent="0.2">
      <c r="A2" s="1">
        <v>43320</v>
      </c>
      <c r="B2" s="1">
        <v>43291</v>
      </c>
      <c r="C2" t="s">
        <v>9</v>
      </c>
      <c r="D2" t="s">
        <v>10</v>
      </c>
      <c r="E2" t="s">
        <v>136</v>
      </c>
      <c r="F2">
        <v>0</v>
      </c>
      <c r="G2">
        <v>1</v>
      </c>
      <c r="H2">
        <v>511</v>
      </c>
      <c r="I2">
        <v>0.08</v>
      </c>
      <c r="J2">
        <v>7.0000000000000007E-2</v>
      </c>
      <c r="K2">
        <v>0</v>
      </c>
      <c r="L2">
        <f>I2+J2+K2</f>
        <v>0.15000000000000002</v>
      </c>
      <c r="O2">
        <v>2</v>
      </c>
    </row>
    <row r="3" spans="1:17" x14ac:dyDescent="0.2">
      <c r="A3" s="1">
        <v>43320</v>
      </c>
      <c r="B3" s="1">
        <v>43292</v>
      </c>
      <c r="C3" t="s">
        <v>9</v>
      </c>
      <c r="D3" t="s">
        <v>10</v>
      </c>
      <c r="E3" t="s">
        <v>136</v>
      </c>
      <c r="F3">
        <v>0</v>
      </c>
      <c r="G3">
        <v>2</v>
      </c>
      <c r="H3">
        <v>884</v>
      </c>
      <c r="I3">
        <v>0.37</v>
      </c>
      <c r="J3">
        <v>0.05</v>
      </c>
      <c r="K3">
        <v>0</v>
      </c>
      <c r="L3">
        <f t="shared" ref="L3:L66" si="0">I3+J3+K3</f>
        <v>0.42</v>
      </c>
      <c r="M3" t="s">
        <v>56</v>
      </c>
    </row>
    <row r="4" spans="1:17" x14ac:dyDescent="0.2">
      <c r="A4" s="1">
        <v>43320</v>
      </c>
      <c r="B4" s="1">
        <v>43293</v>
      </c>
      <c r="C4" t="s">
        <v>9</v>
      </c>
      <c r="D4" t="s">
        <v>10</v>
      </c>
      <c r="E4" t="s">
        <v>136</v>
      </c>
      <c r="F4">
        <v>0</v>
      </c>
      <c r="G4">
        <v>3</v>
      </c>
      <c r="H4">
        <v>540</v>
      </c>
      <c r="I4">
        <v>0.04</v>
      </c>
      <c r="J4">
        <v>0.02</v>
      </c>
      <c r="K4">
        <v>0</v>
      </c>
      <c r="L4">
        <f t="shared" si="0"/>
        <v>0.06</v>
      </c>
      <c r="O4">
        <v>1</v>
      </c>
    </row>
    <row r="5" spans="1:17" x14ac:dyDescent="0.2">
      <c r="A5" s="1">
        <v>43320</v>
      </c>
      <c r="B5" s="1">
        <v>43294</v>
      </c>
      <c r="C5" t="s">
        <v>9</v>
      </c>
      <c r="D5" t="s">
        <v>10</v>
      </c>
      <c r="E5" t="s">
        <v>136</v>
      </c>
      <c r="F5">
        <v>10</v>
      </c>
      <c r="G5">
        <v>1</v>
      </c>
      <c r="H5">
        <v>242</v>
      </c>
      <c r="I5">
        <v>0.47</v>
      </c>
      <c r="J5">
        <v>0.08</v>
      </c>
      <c r="K5">
        <v>0</v>
      </c>
      <c r="L5">
        <f t="shared" si="0"/>
        <v>0.54999999999999993</v>
      </c>
      <c r="O5">
        <v>1</v>
      </c>
    </row>
    <row r="6" spans="1:17" x14ac:dyDescent="0.2">
      <c r="A6" s="1">
        <v>43320</v>
      </c>
      <c r="B6" s="1">
        <v>43295</v>
      </c>
      <c r="C6" t="s">
        <v>9</v>
      </c>
      <c r="D6" t="s">
        <v>10</v>
      </c>
      <c r="E6" t="s">
        <v>136</v>
      </c>
      <c r="F6">
        <v>10</v>
      </c>
      <c r="G6">
        <v>2</v>
      </c>
      <c r="H6">
        <v>1739</v>
      </c>
      <c r="I6">
        <v>0.72</v>
      </c>
      <c r="J6">
        <v>0.11</v>
      </c>
      <c r="K6">
        <v>0</v>
      </c>
      <c r="L6">
        <f t="shared" si="0"/>
        <v>0.83</v>
      </c>
      <c r="O6">
        <v>3</v>
      </c>
    </row>
    <row r="7" spans="1:17" x14ac:dyDescent="0.2">
      <c r="A7" s="1">
        <v>43320</v>
      </c>
      <c r="B7" s="1">
        <v>43296</v>
      </c>
      <c r="C7" t="s">
        <v>9</v>
      </c>
      <c r="D7" t="s">
        <v>10</v>
      </c>
      <c r="E7" t="s">
        <v>136</v>
      </c>
      <c r="F7">
        <v>10</v>
      </c>
      <c r="G7">
        <v>3</v>
      </c>
      <c r="H7" t="s">
        <v>11</v>
      </c>
      <c r="I7">
        <v>0.24</v>
      </c>
      <c r="J7">
        <v>0.15</v>
      </c>
      <c r="K7">
        <v>0</v>
      </c>
      <c r="L7">
        <f t="shared" si="0"/>
        <v>0.39</v>
      </c>
      <c r="M7" t="s">
        <v>56</v>
      </c>
      <c r="P7">
        <v>2</v>
      </c>
    </row>
    <row r="8" spans="1:17" x14ac:dyDescent="0.2">
      <c r="A8" s="1">
        <v>43320</v>
      </c>
      <c r="B8" s="1">
        <v>43297</v>
      </c>
      <c r="C8" t="s">
        <v>9</v>
      </c>
      <c r="D8" t="s">
        <v>10</v>
      </c>
      <c r="E8" t="s">
        <v>136</v>
      </c>
      <c r="F8">
        <v>20</v>
      </c>
      <c r="G8">
        <v>1</v>
      </c>
      <c r="H8">
        <v>38</v>
      </c>
      <c r="I8">
        <v>0.18</v>
      </c>
      <c r="J8">
        <v>0.04</v>
      </c>
      <c r="K8">
        <v>0</v>
      </c>
      <c r="L8">
        <f t="shared" si="0"/>
        <v>0.22</v>
      </c>
      <c r="M8" t="s">
        <v>56</v>
      </c>
    </row>
    <row r="9" spans="1:17" x14ac:dyDescent="0.2">
      <c r="A9" s="1">
        <v>43320</v>
      </c>
      <c r="B9" s="1">
        <v>43298</v>
      </c>
      <c r="C9" t="s">
        <v>9</v>
      </c>
      <c r="D9" t="s">
        <v>10</v>
      </c>
      <c r="E9" t="s">
        <v>136</v>
      </c>
      <c r="F9">
        <v>20</v>
      </c>
      <c r="G9">
        <v>2</v>
      </c>
      <c r="H9">
        <v>3359</v>
      </c>
      <c r="I9">
        <v>0.05</v>
      </c>
      <c r="J9">
        <v>0.04</v>
      </c>
      <c r="K9">
        <v>0</v>
      </c>
      <c r="L9">
        <f t="shared" si="0"/>
        <v>0.09</v>
      </c>
    </row>
    <row r="10" spans="1:17" x14ac:dyDescent="0.2">
      <c r="A10" s="1">
        <v>43320</v>
      </c>
      <c r="B10" s="1">
        <v>43299</v>
      </c>
      <c r="C10" t="s">
        <v>9</v>
      </c>
      <c r="D10" t="s">
        <v>10</v>
      </c>
      <c r="E10" t="s">
        <v>136</v>
      </c>
      <c r="F10">
        <v>20</v>
      </c>
      <c r="G10">
        <v>3</v>
      </c>
      <c r="H10">
        <v>1653</v>
      </c>
      <c r="I10">
        <v>0.22</v>
      </c>
      <c r="J10">
        <v>0.04</v>
      </c>
      <c r="K10">
        <v>0</v>
      </c>
      <c r="L10">
        <f t="shared" si="0"/>
        <v>0.26</v>
      </c>
    </row>
    <row r="11" spans="1:17" x14ac:dyDescent="0.2">
      <c r="A11" s="1">
        <v>43320</v>
      </c>
      <c r="B11" s="1">
        <v>43300</v>
      </c>
      <c r="C11" t="s">
        <v>9</v>
      </c>
      <c r="D11" t="s">
        <v>10</v>
      </c>
      <c r="E11" t="s">
        <v>136</v>
      </c>
      <c r="F11">
        <v>30</v>
      </c>
      <c r="G11">
        <v>1</v>
      </c>
      <c r="H11">
        <v>1916</v>
      </c>
      <c r="I11">
        <v>7.0000000000000007E-2</v>
      </c>
      <c r="J11">
        <v>0.11</v>
      </c>
      <c r="K11">
        <v>0</v>
      </c>
      <c r="L11">
        <f t="shared" si="0"/>
        <v>0.18</v>
      </c>
    </row>
    <row r="12" spans="1:17" x14ac:dyDescent="0.2">
      <c r="A12" s="1">
        <v>43320</v>
      </c>
      <c r="B12" s="1">
        <v>43301</v>
      </c>
      <c r="C12" t="s">
        <v>9</v>
      </c>
      <c r="D12" t="s">
        <v>10</v>
      </c>
      <c r="E12" t="s">
        <v>136</v>
      </c>
      <c r="F12">
        <v>30</v>
      </c>
      <c r="G12">
        <v>2</v>
      </c>
      <c r="H12">
        <v>1000</v>
      </c>
      <c r="I12">
        <v>0.11</v>
      </c>
      <c r="J12">
        <v>0.12</v>
      </c>
      <c r="K12">
        <v>0</v>
      </c>
      <c r="L12">
        <f t="shared" si="0"/>
        <v>0.22999999999999998</v>
      </c>
      <c r="M12" t="s">
        <v>56</v>
      </c>
    </row>
    <row r="13" spans="1:17" x14ac:dyDescent="0.2">
      <c r="A13" s="1">
        <v>43320</v>
      </c>
      <c r="B13" s="1">
        <v>43302</v>
      </c>
      <c r="C13" t="s">
        <v>9</v>
      </c>
      <c r="D13" t="s">
        <v>10</v>
      </c>
      <c r="E13" t="s">
        <v>136</v>
      </c>
      <c r="F13">
        <v>30</v>
      </c>
      <c r="G13">
        <v>3</v>
      </c>
      <c r="H13">
        <v>3022</v>
      </c>
      <c r="I13">
        <v>0.19</v>
      </c>
      <c r="J13">
        <v>0.14000000000000001</v>
      </c>
      <c r="K13">
        <v>0</v>
      </c>
      <c r="L13">
        <f t="shared" si="0"/>
        <v>0.33</v>
      </c>
      <c r="O13">
        <v>1</v>
      </c>
    </row>
    <row r="14" spans="1:17" x14ac:dyDescent="0.2">
      <c r="A14" s="1">
        <v>43320</v>
      </c>
      <c r="B14" s="1">
        <v>43303</v>
      </c>
      <c r="C14" t="s">
        <v>9</v>
      </c>
      <c r="D14" t="s">
        <v>10</v>
      </c>
      <c r="E14" t="s">
        <v>136</v>
      </c>
      <c r="F14">
        <v>40</v>
      </c>
      <c r="G14">
        <v>1</v>
      </c>
      <c r="H14">
        <v>1701</v>
      </c>
      <c r="I14">
        <v>0.19</v>
      </c>
      <c r="J14">
        <v>7.0000000000000007E-2</v>
      </c>
      <c r="K14">
        <v>0</v>
      </c>
      <c r="L14">
        <f t="shared" si="0"/>
        <v>0.26</v>
      </c>
      <c r="O14">
        <v>1</v>
      </c>
    </row>
    <row r="15" spans="1:17" x14ac:dyDescent="0.2">
      <c r="A15" s="1">
        <v>43320</v>
      </c>
      <c r="B15" s="1">
        <v>43304</v>
      </c>
      <c r="C15" t="s">
        <v>9</v>
      </c>
      <c r="D15" t="s">
        <v>10</v>
      </c>
      <c r="E15" t="s">
        <v>136</v>
      </c>
      <c r="F15">
        <v>40</v>
      </c>
      <c r="G15">
        <v>2</v>
      </c>
      <c r="H15">
        <v>1534</v>
      </c>
      <c r="I15">
        <v>0.08</v>
      </c>
      <c r="J15">
        <v>7.0000000000000007E-2</v>
      </c>
      <c r="K15">
        <v>0</v>
      </c>
      <c r="L15">
        <f t="shared" si="0"/>
        <v>0.15000000000000002</v>
      </c>
      <c r="M15" t="s">
        <v>56</v>
      </c>
    </row>
    <row r="16" spans="1:17" x14ac:dyDescent="0.2">
      <c r="A16" s="1">
        <v>43320</v>
      </c>
      <c r="B16" s="1">
        <v>43305</v>
      </c>
      <c r="C16" t="s">
        <v>9</v>
      </c>
      <c r="D16" t="s">
        <v>10</v>
      </c>
      <c r="E16" t="s">
        <v>136</v>
      </c>
      <c r="F16">
        <v>40</v>
      </c>
      <c r="G16">
        <v>3</v>
      </c>
      <c r="H16">
        <v>2959</v>
      </c>
      <c r="I16">
        <v>0.21</v>
      </c>
      <c r="J16">
        <v>0.04</v>
      </c>
      <c r="K16">
        <v>0</v>
      </c>
      <c r="L16">
        <f t="shared" si="0"/>
        <v>0.25</v>
      </c>
    </row>
    <row r="17" spans="1:17" x14ac:dyDescent="0.2">
      <c r="A17" s="1">
        <v>43320</v>
      </c>
      <c r="B17" s="1">
        <v>43306</v>
      </c>
      <c r="C17" t="s">
        <v>9</v>
      </c>
      <c r="D17" t="s">
        <v>10</v>
      </c>
      <c r="E17" t="s">
        <v>136</v>
      </c>
      <c r="F17">
        <v>50</v>
      </c>
      <c r="G17">
        <v>1</v>
      </c>
      <c r="H17">
        <v>34</v>
      </c>
      <c r="I17">
        <v>0.24</v>
      </c>
      <c r="J17">
        <v>0.05</v>
      </c>
      <c r="K17">
        <v>0</v>
      </c>
      <c r="L17">
        <f t="shared" si="0"/>
        <v>0.28999999999999998</v>
      </c>
    </row>
    <row r="18" spans="1:17" x14ac:dyDescent="0.2">
      <c r="A18" s="1">
        <v>43320</v>
      </c>
      <c r="B18" s="1">
        <v>43307</v>
      </c>
      <c r="C18" t="s">
        <v>9</v>
      </c>
      <c r="D18" t="s">
        <v>10</v>
      </c>
      <c r="E18" t="s">
        <v>136</v>
      </c>
      <c r="F18">
        <v>50</v>
      </c>
      <c r="G18">
        <v>2</v>
      </c>
      <c r="H18" t="s">
        <v>12</v>
      </c>
      <c r="I18">
        <v>0.59</v>
      </c>
      <c r="J18">
        <v>0.08</v>
      </c>
      <c r="K18">
        <v>0</v>
      </c>
      <c r="L18">
        <f t="shared" si="0"/>
        <v>0.66999999999999993</v>
      </c>
      <c r="M18" t="s">
        <v>56</v>
      </c>
    </row>
    <row r="19" spans="1:17" x14ac:dyDescent="0.2">
      <c r="A19" s="1">
        <v>43320</v>
      </c>
      <c r="B19" s="1">
        <v>43308</v>
      </c>
      <c r="C19" t="s">
        <v>9</v>
      </c>
      <c r="D19" t="s">
        <v>10</v>
      </c>
      <c r="E19" t="s">
        <v>136</v>
      </c>
      <c r="F19">
        <v>50</v>
      </c>
      <c r="G19">
        <v>3</v>
      </c>
      <c r="H19">
        <v>734</v>
      </c>
      <c r="I19">
        <v>0.1</v>
      </c>
      <c r="J19">
        <v>7.0000000000000007E-2</v>
      </c>
      <c r="K19">
        <v>0</v>
      </c>
      <c r="L19">
        <f t="shared" si="0"/>
        <v>0.17</v>
      </c>
      <c r="O19">
        <v>1</v>
      </c>
    </row>
    <row r="20" spans="1:17" x14ac:dyDescent="0.2">
      <c r="A20" s="1">
        <v>43320</v>
      </c>
      <c r="B20" s="1">
        <v>43309</v>
      </c>
      <c r="C20" t="s">
        <v>9</v>
      </c>
      <c r="D20" t="s">
        <v>10</v>
      </c>
      <c r="E20" t="s">
        <v>136</v>
      </c>
      <c r="F20">
        <v>60</v>
      </c>
      <c r="G20">
        <v>1</v>
      </c>
      <c r="H20">
        <v>602</v>
      </c>
      <c r="I20">
        <v>0.24</v>
      </c>
      <c r="J20">
        <v>0.05</v>
      </c>
      <c r="K20">
        <v>0</v>
      </c>
      <c r="L20">
        <f t="shared" si="0"/>
        <v>0.28999999999999998</v>
      </c>
      <c r="M20" t="s">
        <v>56</v>
      </c>
    </row>
    <row r="21" spans="1:17" x14ac:dyDescent="0.2">
      <c r="A21" s="1">
        <v>43320</v>
      </c>
      <c r="B21" s="1">
        <v>43310</v>
      </c>
      <c r="C21" t="s">
        <v>9</v>
      </c>
      <c r="D21" t="s">
        <v>10</v>
      </c>
      <c r="E21" t="s">
        <v>136</v>
      </c>
      <c r="F21">
        <v>60</v>
      </c>
      <c r="G21">
        <v>2</v>
      </c>
      <c r="H21">
        <v>2100</v>
      </c>
      <c r="I21">
        <v>7.0000000000000007E-2</v>
      </c>
      <c r="J21">
        <v>0.06</v>
      </c>
      <c r="K21">
        <v>0</v>
      </c>
      <c r="L21">
        <f t="shared" si="0"/>
        <v>0.13</v>
      </c>
    </row>
    <row r="22" spans="1:17" x14ac:dyDescent="0.2">
      <c r="A22" s="1">
        <v>43320</v>
      </c>
      <c r="B22" s="1">
        <v>43311</v>
      </c>
      <c r="C22" t="s">
        <v>9</v>
      </c>
      <c r="D22" t="s">
        <v>10</v>
      </c>
      <c r="E22" t="s">
        <v>136</v>
      </c>
      <c r="F22">
        <v>60</v>
      </c>
      <c r="G22">
        <v>3</v>
      </c>
      <c r="H22">
        <v>1924</v>
      </c>
      <c r="I22">
        <v>0.65</v>
      </c>
      <c r="J22">
        <v>0.08</v>
      </c>
      <c r="K22">
        <v>0</v>
      </c>
      <c r="L22">
        <f t="shared" si="0"/>
        <v>0.73</v>
      </c>
      <c r="P22">
        <v>7</v>
      </c>
    </row>
    <row r="23" spans="1:17" x14ac:dyDescent="0.2">
      <c r="A23" s="1">
        <v>43320</v>
      </c>
      <c r="B23" s="1">
        <v>43312</v>
      </c>
      <c r="C23" t="s">
        <v>9</v>
      </c>
      <c r="D23" t="s">
        <v>10</v>
      </c>
      <c r="E23" t="s">
        <v>136</v>
      </c>
      <c r="F23">
        <v>70</v>
      </c>
      <c r="G23">
        <v>1</v>
      </c>
      <c r="H23">
        <v>12</v>
      </c>
      <c r="I23">
        <v>0.31</v>
      </c>
      <c r="J23">
        <v>7.0000000000000007E-2</v>
      </c>
      <c r="K23">
        <v>0</v>
      </c>
      <c r="L23">
        <f t="shared" si="0"/>
        <v>0.38</v>
      </c>
    </row>
    <row r="24" spans="1:17" x14ac:dyDescent="0.2">
      <c r="A24" s="1">
        <v>43320</v>
      </c>
      <c r="B24" s="1">
        <v>43313</v>
      </c>
      <c r="C24" t="s">
        <v>9</v>
      </c>
      <c r="D24" t="s">
        <v>10</v>
      </c>
      <c r="E24" t="s">
        <v>136</v>
      </c>
      <c r="F24">
        <v>70</v>
      </c>
      <c r="G24">
        <v>2</v>
      </c>
      <c r="H24">
        <v>3003</v>
      </c>
      <c r="I24">
        <v>0.36</v>
      </c>
      <c r="J24">
        <v>0.04</v>
      </c>
      <c r="K24">
        <v>0</v>
      </c>
      <c r="L24">
        <f t="shared" si="0"/>
        <v>0.39999999999999997</v>
      </c>
      <c r="O24">
        <v>2</v>
      </c>
      <c r="P24">
        <v>4</v>
      </c>
    </row>
    <row r="25" spans="1:17" x14ac:dyDescent="0.2">
      <c r="A25" s="1">
        <v>43320</v>
      </c>
      <c r="B25" s="1">
        <v>43314</v>
      </c>
      <c r="C25" t="s">
        <v>9</v>
      </c>
      <c r="D25" t="s">
        <v>10</v>
      </c>
      <c r="E25" t="s">
        <v>136</v>
      </c>
      <c r="F25">
        <v>70</v>
      </c>
      <c r="G25">
        <v>3</v>
      </c>
      <c r="H25">
        <v>429</v>
      </c>
      <c r="I25">
        <v>0.35</v>
      </c>
      <c r="J25">
        <v>0.06</v>
      </c>
      <c r="K25">
        <v>0</v>
      </c>
      <c r="L25">
        <f t="shared" si="0"/>
        <v>0.41</v>
      </c>
      <c r="M25" t="s">
        <v>56</v>
      </c>
    </row>
    <row r="26" spans="1:17" x14ac:dyDescent="0.2">
      <c r="A26" s="1">
        <v>43320</v>
      </c>
      <c r="B26" s="1">
        <v>43315</v>
      </c>
      <c r="C26" t="s">
        <v>9</v>
      </c>
      <c r="D26" t="s">
        <v>10</v>
      </c>
      <c r="E26" t="s">
        <v>136</v>
      </c>
      <c r="F26">
        <v>80</v>
      </c>
      <c r="G26">
        <v>1</v>
      </c>
      <c r="H26" t="s">
        <v>13</v>
      </c>
      <c r="I26">
        <v>0.18</v>
      </c>
      <c r="J26">
        <v>0.05</v>
      </c>
      <c r="K26">
        <v>0</v>
      </c>
      <c r="L26">
        <f t="shared" si="0"/>
        <v>0.22999999999999998</v>
      </c>
    </row>
    <row r="27" spans="1:17" x14ac:dyDescent="0.2">
      <c r="A27" s="1">
        <v>43320</v>
      </c>
      <c r="B27" s="1">
        <v>43316</v>
      </c>
      <c r="C27" t="s">
        <v>9</v>
      </c>
      <c r="D27" t="s">
        <v>10</v>
      </c>
      <c r="E27" t="s">
        <v>136</v>
      </c>
      <c r="F27">
        <v>80</v>
      </c>
      <c r="G27">
        <v>2</v>
      </c>
      <c r="H27">
        <v>1800</v>
      </c>
      <c r="I27">
        <v>0.19</v>
      </c>
      <c r="J27">
        <v>0.04</v>
      </c>
      <c r="K27">
        <v>0</v>
      </c>
      <c r="L27">
        <f t="shared" si="0"/>
        <v>0.23</v>
      </c>
    </row>
    <row r="28" spans="1:17" x14ac:dyDescent="0.2">
      <c r="A28" s="1">
        <v>43320</v>
      </c>
      <c r="B28" s="1">
        <v>43317</v>
      </c>
      <c r="C28" t="s">
        <v>9</v>
      </c>
      <c r="D28" t="s">
        <v>10</v>
      </c>
      <c r="E28" t="s">
        <v>136</v>
      </c>
      <c r="F28">
        <v>80</v>
      </c>
      <c r="G28">
        <v>3</v>
      </c>
      <c r="H28">
        <v>534</v>
      </c>
      <c r="I28">
        <v>0.31</v>
      </c>
      <c r="J28">
        <v>0.05</v>
      </c>
      <c r="K28">
        <v>0</v>
      </c>
      <c r="L28">
        <f t="shared" si="0"/>
        <v>0.36</v>
      </c>
      <c r="M28" t="s">
        <v>56</v>
      </c>
    </row>
    <row r="29" spans="1:17" x14ac:dyDescent="0.2">
      <c r="A29" s="1">
        <v>43320</v>
      </c>
      <c r="B29" s="1">
        <v>43318</v>
      </c>
      <c r="C29" t="s">
        <v>9</v>
      </c>
      <c r="D29" t="s">
        <v>10</v>
      </c>
      <c r="E29" t="s">
        <v>136</v>
      </c>
      <c r="F29">
        <v>90</v>
      </c>
      <c r="G29">
        <v>1</v>
      </c>
      <c r="H29">
        <v>10</v>
      </c>
      <c r="I29">
        <v>0.23</v>
      </c>
      <c r="J29">
        <v>0.03</v>
      </c>
      <c r="K29">
        <v>0</v>
      </c>
      <c r="L29">
        <f t="shared" si="0"/>
        <v>0.26</v>
      </c>
      <c r="P29">
        <v>1</v>
      </c>
    </row>
    <row r="30" spans="1:17" x14ac:dyDescent="0.2">
      <c r="A30" s="1">
        <v>43320</v>
      </c>
      <c r="B30" s="1">
        <v>43319</v>
      </c>
      <c r="C30" t="s">
        <v>9</v>
      </c>
      <c r="D30" t="s">
        <v>10</v>
      </c>
      <c r="E30" t="s">
        <v>136</v>
      </c>
      <c r="F30">
        <v>90</v>
      </c>
      <c r="G30">
        <v>2</v>
      </c>
      <c r="H30">
        <v>1302</v>
      </c>
      <c r="I30">
        <v>0.13</v>
      </c>
      <c r="J30">
        <v>0.03</v>
      </c>
      <c r="K30">
        <v>0</v>
      </c>
      <c r="L30">
        <f t="shared" si="0"/>
        <v>0.16</v>
      </c>
      <c r="M30" t="s">
        <v>56</v>
      </c>
    </row>
    <row r="31" spans="1:17" x14ac:dyDescent="0.2">
      <c r="A31" s="1">
        <v>43320</v>
      </c>
      <c r="B31" s="1">
        <v>43320</v>
      </c>
      <c r="C31" t="s">
        <v>9</v>
      </c>
      <c r="D31" t="s">
        <v>10</v>
      </c>
      <c r="E31" t="s">
        <v>136</v>
      </c>
      <c r="F31">
        <v>90</v>
      </c>
      <c r="G31">
        <v>3</v>
      </c>
      <c r="H31">
        <v>1897</v>
      </c>
      <c r="I31">
        <v>0.23</v>
      </c>
      <c r="J31">
        <v>0.02</v>
      </c>
      <c r="K31">
        <v>0</v>
      </c>
      <c r="L31">
        <f t="shared" si="0"/>
        <v>0.25</v>
      </c>
    </row>
    <row r="32" spans="1:17" x14ac:dyDescent="0.2">
      <c r="A32" s="1">
        <v>43320</v>
      </c>
      <c r="B32" s="1">
        <v>43291</v>
      </c>
      <c r="C32" t="s">
        <v>9</v>
      </c>
      <c r="D32" t="s">
        <v>26</v>
      </c>
      <c r="E32" t="s">
        <v>140</v>
      </c>
      <c r="F32">
        <v>0</v>
      </c>
      <c r="G32">
        <v>1</v>
      </c>
      <c r="H32">
        <v>800</v>
      </c>
      <c r="I32">
        <v>0.04</v>
      </c>
      <c r="J32">
        <v>0.02</v>
      </c>
      <c r="K32">
        <v>0</v>
      </c>
      <c r="L32">
        <f t="shared" si="0"/>
        <v>0.06</v>
      </c>
      <c r="O32">
        <v>3</v>
      </c>
      <c r="Q32" t="s">
        <v>61</v>
      </c>
    </row>
    <row r="33" spans="1:17" x14ac:dyDescent="0.2">
      <c r="A33" s="1">
        <v>43320</v>
      </c>
      <c r="B33" s="1">
        <v>43291</v>
      </c>
      <c r="C33" t="s">
        <v>9</v>
      </c>
      <c r="D33" t="s">
        <v>26</v>
      </c>
      <c r="E33" t="s">
        <v>140</v>
      </c>
      <c r="F33">
        <v>0</v>
      </c>
      <c r="G33">
        <v>2</v>
      </c>
      <c r="H33" t="s">
        <v>27</v>
      </c>
      <c r="I33">
        <v>0.46</v>
      </c>
      <c r="J33">
        <v>0.1</v>
      </c>
      <c r="K33">
        <v>0</v>
      </c>
      <c r="L33">
        <f t="shared" si="0"/>
        <v>0.56000000000000005</v>
      </c>
      <c r="M33" t="s">
        <v>56</v>
      </c>
      <c r="O33">
        <v>2</v>
      </c>
    </row>
    <row r="34" spans="1:17" x14ac:dyDescent="0.2">
      <c r="A34" s="1">
        <v>43320</v>
      </c>
      <c r="B34" s="1">
        <v>43291</v>
      </c>
      <c r="C34" t="s">
        <v>9</v>
      </c>
      <c r="D34" t="s">
        <v>26</v>
      </c>
      <c r="E34" t="s">
        <v>140</v>
      </c>
      <c r="F34">
        <v>0</v>
      </c>
      <c r="G34">
        <v>3</v>
      </c>
      <c r="H34" t="s">
        <v>28</v>
      </c>
      <c r="I34">
        <v>0.33</v>
      </c>
      <c r="J34">
        <v>7.0000000000000007E-2</v>
      </c>
      <c r="K34">
        <v>0</v>
      </c>
      <c r="L34">
        <f t="shared" si="0"/>
        <v>0.4</v>
      </c>
    </row>
    <row r="35" spans="1:17" x14ac:dyDescent="0.2">
      <c r="A35" s="1">
        <v>43320</v>
      </c>
      <c r="B35" s="1">
        <v>43291</v>
      </c>
      <c r="C35" t="s">
        <v>9</v>
      </c>
      <c r="D35" t="s">
        <v>26</v>
      </c>
      <c r="E35" t="s">
        <v>140</v>
      </c>
      <c r="F35">
        <v>10</v>
      </c>
      <c r="G35">
        <v>1</v>
      </c>
      <c r="H35">
        <v>2265</v>
      </c>
      <c r="I35">
        <v>0.48</v>
      </c>
      <c r="J35">
        <v>0.08</v>
      </c>
      <c r="K35">
        <v>0</v>
      </c>
      <c r="L35">
        <f t="shared" si="0"/>
        <v>0.55999999999999994</v>
      </c>
    </row>
    <row r="36" spans="1:17" x14ac:dyDescent="0.2">
      <c r="A36" s="1">
        <v>43320</v>
      </c>
      <c r="B36" s="1">
        <v>43291</v>
      </c>
      <c r="C36" t="s">
        <v>9</v>
      </c>
      <c r="D36" t="s">
        <v>26</v>
      </c>
      <c r="E36" t="s">
        <v>140</v>
      </c>
      <c r="F36">
        <v>10</v>
      </c>
      <c r="G36">
        <v>2</v>
      </c>
      <c r="H36">
        <v>93</v>
      </c>
      <c r="I36">
        <v>0.38</v>
      </c>
      <c r="J36">
        <v>0.08</v>
      </c>
      <c r="K36">
        <v>0</v>
      </c>
      <c r="L36">
        <f t="shared" si="0"/>
        <v>0.46</v>
      </c>
      <c r="M36" t="s">
        <v>56</v>
      </c>
      <c r="O36">
        <v>1</v>
      </c>
    </row>
    <row r="37" spans="1:17" x14ac:dyDescent="0.2">
      <c r="A37" s="1">
        <v>43320</v>
      </c>
      <c r="B37" s="1">
        <v>43291</v>
      </c>
      <c r="C37" t="s">
        <v>9</v>
      </c>
      <c r="D37" t="s">
        <v>26</v>
      </c>
      <c r="E37" t="s">
        <v>140</v>
      </c>
      <c r="F37">
        <v>10</v>
      </c>
      <c r="G37">
        <v>3</v>
      </c>
      <c r="H37">
        <v>1063</v>
      </c>
      <c r="I37">
        <v>0.67</v>
      </c>
      <c r="J37">
        <v>0.09</v>
      </c>
      <c r="K37">
        <v>0</v>
      </c>
      <c r="L37">
        <f t="shared" si="0"/>
        <v>0.76</v>
      </c>
    </row>
    <row r="38" spans="1:17" x14ac:dyDescent="0.2">
      <c r="A38" s="1">
        <v>43320</v>
      </c>
      <c r="B38" s="1">
        <v>43291</v>
      </c>
      <c r="C38" t="s">
        <v>9</v>
      </c>
      <c r="D38" t="s">
        <v>26</v>
      </c>
      <c r="E38" t="s">
        <v>140</v>
      </c>
      <c r="F38">
        <v>20</v>
      </c>
      <c r="G38">
        <v>1</v>
      </c>
      <c r="H38">
        <v>2776</v>
      </c>
      <c r="I38">
        <v>0.21</v>
      </c>
      <c r="J38">
        <v>0.04</v>
      </c>
      <c r="K38">
        <v>0</v>
      </c>
      <c r="L38">
        <f t="shared" si="0"/>
        <v>0.25</v>
      </c>
      <c r="O38">
        <v>13</v>
      </c>
    </row>
    <row r="39" spans="1:17" x14ac:dyDescent="0.2">
      <c r="A39" s="1">
        <v>43320</v>
      </c>
      <c r="B39" s="1">
        <v>43291</v>
      </c>
      <c r="C39" t="s">
        <v>9</v>
      </c>
      <c r="D39" t="s">
        <v>26</v>
      </c>
      <c r="E39" t="s">
        <v>140</v>
      </c>
      <c r="F39">
        <v>20</v>
      </c>
      <c r="G39">
        <v>2</v>
      </c>
      <c r="H39">
        <v>464</v>
      </c>
      <c r="I39">
        <v>0.84</v>
      </c>
      <c r="J39">
        <v>0.11</v>
      </c>
      <c r="K39">
        <v>0</v>
      </c>
      <c r="L39">
        <f t="shared" si="0"/>
        <v>0.95</v>
      </c>
      <c r="O39">
        <v>2</v>
      </c>
    </row>
    <row r="40" spans="1:17" x14ac:dyDescent="0.2">
      <c r="A40" s="1">
        <v>43320</v>
      </c>
      <c r="B40" s="1">
        <v>43291</v>
      </c>
      <c r="C40" t="s">
        <v>9</v>
      </c>
      <c r="D40" t="s">
        <v>26</v>
      </c>
      <c r="E40" t="s">
        <v>140</v>
      </c>
      <c r="F40">
        <v>20</v>
      </c>
      <c r="G40">
        <v>3</v>
      </c>
      <c r="H40">
        <v>1614</v>
      </c>
      <c r="I40">
        <v>0.45</v>
      </c>
      <c r="J40">
        <v>0.05</v>
      </c>
      <c r="K40">
        <v>0</v>
      </c>
      <c r="L40">
        <f t="shared" si="0"/>
        <v>0.5</v>
      </c>
      <c r="M40" t="s">
        <v>56</v>
      </c>
      <c r="O40">
        <v>2</v>
      </c>
      <c r="P40">
        <v>25</v>
      </c>
      <c r="Q40" t="s">
        <v>60</v>
      </c>
    </row>
    <row r="41" spans="1:17" x14ac:dyDescent="0.2">
      <c r="A41" s="1">
        <v>43320</v>
      </c>
      <c r="B41" s="1">
        <v>43291</v>
      </c>
      <c r="C41" t="s">
        <v>9</v>
      </c>
      <c r="D41" t="s">
        <v>26</v>
      </c>
      <c r="E41" t="s">
        <v>140</v>
      </c>
      <c r="F41">
        <v>30</v>
      </c>
      <c r="G41">
        <v>1</v>
      </c>
      <c r="H41">
        <v>3120</v>
      </c>
      <c r="I41">
        <v>0.42</v>
      </c>
      <c r="J41">
        <v>0.03</v>
      </c>
      <c r="K41">
        <v>0.14000000000000001</v>
      </c>
      <c r="L41">
        <f t="shared" si="0"/>
        <v>0.59</v>
      </c>
      <c r="M41" t="s">
        <v>56</v>
      </c>
      <c r="O41">
        <v>1</v>
      </c>
    </row>
    <row r="42" spans="1:17" x14ac:dyDescent="0.2">
      <c r="A42" s="1">
        <v>43320</v>
      </c>
      <c r="B42" s="1">
        <v>43291</v>
      </c>
      <c r="C42" t="s">
        <v>9</v>
      </c>
      <c r="D42" t="s">
        <v>26</v>
      </c>
      <c r="E42" t="s">
        <v>140</v>
      </c>
      <c r="F42">
        <v>30</v>
      </c>
      <c r="G42">
        <v>2</v>
      </c>
      <c r="H42" t="s">
        <v>29</v>
      </c>
      <c r="I42">
        <v>0.46</v>
      </c>
      <c r="J42">
        <v>0.03</v>
      </c>
      <c r="K42">
        <v>0.27</v>
      </c>
      <c r="L42">
        <f t="shared" si="0"/>
        <v>0.76</v>
      </c>
      <c r="O42">
        <v>1</v>
      </c>
    </row>
    <row r="43" spans="1:17" x14ac:dyDescent="0.2">
      <c r="A43" s="1">
        <v>43320</v>
      </c>
      <c r="B43" s="1">
        <v>43291</v>
      </c>
      <c r="C43" t="s">
        <v>9</v>
      </c>
      <c r="D43" t="s">
        <v>26</v>
      </c>
      <c r="E43" t="s">
        <v>140</v>
      </c>
      <c r="F43">
        <v>30</v>
      </c>
      <c r="G43">
        <v>3</v>
      </c>
      <c r="H43">
        <v>614</v>
      </c>
      <c r="I43">
        <v>0.21</v>
      </c>
      <c r="J43">
        <v>0.02</v>
      </c>
      <c r="K43">
        <v>0.04</v>
      </c>
      <c r="L43">
        <f t="shared" si="0"/>
        <v>0.26999999999999996</v>
      </c>
      <c r="O43">
        <v>1</v>
      </c>
    </row>
    <row r="44" spans="1:17" x14ac:dyDescent="0.2">
      <c r="A44" s="1">
        <v>43320</v>
      </c>
      <c r="B44" s="1">
        <v>43291</v>
      </c>
      <c r="C44" t="s">
        <v>9</v>
      </c>
      <c r="D44" t="s">
        <v>26</v>
      </c>
      <c r="E44" t="s">
        <v>140</v>
      </c>
      <c r="F44">
        <v>40</v>
      </c>
      <c r="G44">
        <v>1</v>
      </c>
      <c r="H44">
        <v>3121</v>
      </c>
      <c r="I44">
        <v>0.44</v>
      </c>
      <c r="J44">
        <v>0.04</v>
      </c>
      <c r="K44">
        <v>0.26</v>
      </c>
      <c r="L44">
        <f t="shared" si="0"/>
        <v>0.74</v>
      </c>
      <c r="O44">
        <v>2</v>
      </c>
    </row>
    <row r="45" spans="1:17" x14ac:dyDescent="0.2">
      <c r="A45" s="1">
        <v>43320</v>
      </c>
      <c r="B45" s="1">
        <v>43291</v>
      </c>
      <c r="C45" t="s">
        <v>9</v>
      </c>
      <c r="D45" t="s">
        <v>26</v>
      </c>
      <c r="E45" t="s">
        <v>140</v>
      </c>
      <c r="F45">
        <v>40</v>
      </c>
      <c r="G45">
        <v>2</v>
      </c>
      <c r="H45">
        <v>690</v>
      </c>
      <c r="I45">
        <v>0.48</v>
      </c>
      <c r="J45">
        <v>7.0000000000000007E-2</v>
      </c>
      <c r="K45">
        <v>0.35</v>
      </c>
      <c r="L45">
        <f t="shared" si="0"/>
        <v>0.9</v>
      </c>
      <c r="O45">
        <v>1</v>
      </c>
    </row>
    <row r="46" spans="1:17" x14ac:dyDescent="0.2">
      <c r="A46" s="1">
        <v>43320</v>
      </c>
      <c r="B46" s="1">
        <v>43291</v>
      </c>
      <c r="C46" t="s">
        <v>9</v>
      </c>
      <c r="D46" t="s">
        <v>26</v>
      </c>
      <c r="E46" t="s">
        <v>140</v>
      </c>
      <c r="F46">
        <v>40</v>
      </c>
      <c r="G46">
        <v>3</v>
      </c>
      <c r="H46">
        <v>877</v>
      </c>
      <c r="I46">
        <v>0.32</v>
      </c>
      <c r="J46">
        <v>0.03</v>
      </c>
      <c r="K46">
        <v>0.28000000000000003</v>
      </c>
      <c r="L46">
        <f t="shared" si="0"/>
        <v>0.63</v>
      </c>
      <c r="M46" t="s">
        <v>56</v>
      </c>
      <c r="O46">
        <v>1</v>
      </c>
    </row>
    <row r="47" spans="1:17" x14ac:dyDescent="0.2">
      <c r="A47" s="1">
        <v>43320</v>
      </c>
      <c r="B47" s="1">
        <v>43291</v>
      </c>
      <c r="C47" t="s">
        <v>9</v>
      </c>
      <c r="D47" t="s">
        <v>26</v>
      </c>
      <c r="E47" t="s">
        <v>140</v>
      </c>
      <c r="F47">
        <v>50</v>
      </c>
      <c r="G47">
        <v>1</v>
      </c>
      <c r="H47" t="s">
        <v>30</v>
      </c>
      <c r="I47">
        <v>0.55000000000000004</v>
      </c>
      <c r="J47">
        <v>0.11</v>
      </c>
      <c r="K47">
        <v>0</v>
      </c>
      <c r="L47">
        <f t="shared" si="0"/>
        <v>0.66</v>
      </c>
      <c r="P47">
        <v>3</v>
      </c>
    </row>
    <row r="48" spans="1:17" x14ac:dyDescent="0.2">
      <c r="A48" s="1">
        <v>43320</v>
      </c>
      <c r="B48" s="1">
        <v>43291</v>
      </c>
      <c r="C48" t="s">
        <v>9</v>
      </c>
      <c r="D48" t="s">
        <v>26</v>
      </c>
      <c r="E48" t="s">
        <v>140</v>
      </c>
      <c r="F48">
        <v>50</v>
      </c>
      <c r="G48">
        <v>2</v>
      </c>
      <c r="I48">
        <v>0.49</v>
      </c>
      <c r="J48">
        <v>0.16</v>
      </c>
      <c r="K48">
        <v>0</v>
      </c>
      <c r="L48">
        <f t="shared" si="0"/>
        <v>0.65</v>
      </c>
      <c r="M48" t="s">
        <v>56</v>
      </c>
    </row>
    <row r="49" spans="1:17" x14ac:dyDescent="0.2">
      <c r="A49" s="1">
        <v>43320</v>
      </c>
      <c r="B49" s="1">
        <v>43291</v>
      </c>
      <c r="C49" t="s">
        <v>9</v>
      </c>
      <c r="D49" t="s">
        <v>26</v>
      </c>
      <c r="E49" t="s">
        <v>140</v>
      </c>
      <c r="F49">
        <v>50</v>
      </c>
      <c r="G49">
        <v>3</v>
      </c>
      <c r="H49">
        <v>2620</v>
      </c>
      <c r="I49">
        <v>0.42</v>
      </c>
      <c r="J49">
        <v>0.09</v>
      </c>
      <c r="K49">
        <v>0</v>
      </c>
      <c r="L49">
        <f t="shared" si="0"/>
        <v>0.51</v>
      </c>
      <c r="P49">
        <v>12</v>
      </c>
    </row>
    <row r="50" spans="1:17" x14ac:dyDescent="0.2">
      <c r="A50" s="1">
        <v>43320</v>
      </c>
      <c r="B50" s="1">
        <v>43291</v>
      </c>
      <c r="C50" t="s">
        <v>9</v>
      </c>
      <c r="D50" t="s">
        <v>26</v>
      </c>
      <c r="E50" t="s">
        <v>140</v>
      </c>
      <c r="F50">
        <v>60</v>
      </c>
      <c r="G50">
        <v>1</v>
      </c>
      <c r="H50" t="s">
        <v>31</v>
      </c>
      <c r="I50">
        <v>0.02</v>
      </c>
      <c r="J50">
        <v>0.02</v>
      </c>
      <c r="K50">
        <v>0</v>
      </c>
      <c r="L50">
        <f t="shared" si="0"/>
        <v>0.04</v>
      </c>
      <c r="M50" t="s">
        <v>56</v>
      </c>
      <c r="Q50" t="s">
        <v>59</v>
      </c>
    </row>
    <row r="51" spans="1:17" x14ac:dyDescent="0.2">
      <c r="A51" s="1">
        <v>43320</v>
      </c>
      <c r="B51" s="1">
        <v>43291</v>
      </c>
      <c r="C51" t="s">
        <v>9</v>
      </c>
      <c r="D51" t="s">
        <v>26</v>
      </c>
      <c r="E51" t="s">
        <v>140</v>
      </c>
      <c r="F51">
        <v>60</v>
      </c>
      <c r="G51">
        <v>2</v>
      </c>
      <c r="H51">
        <v>513</v>
      </c>
      <c r="I51">
        <v>0.52</v>
      </c>
      <c r="J51">
        <v>0.04</v>
      </c>
      <c r="K51">
        <v>0</v>
      </c>
      <c r="L51">
        <f t="shared" si="0"/>
        <v>0.56000000000000005</v>
      </c>
      <c r="P51">
        <v>30</v>
      </c>
    </row>
    <row r="52" spans="1:17" x14ac:dyDescent="0.2">
      <c r="A52" s="1">
        <v>43320</v>
      </c>
      <c r="B52" s="1">
        <v>43291</v>
      </c>
      <c r="C52" t="s">
        <v>9</v>
      </c>
      <c r="D52" t="s">
        <v>26</v>
      </c>
      <c r="E52" t="s">
        <v>140</v>
      </c>
      <c r="F52">
        <v>60</v>
      </c>
      <c r="G52">
        <v>3</v>
      </c>
      <c r="H52">
        <v>326</v>
      </c>
      <c r="I52">
        <v>0.56000000000000005</v>
      </c>
      <c r="J52">
        <v>7.0000000000000007E-2</v>
      </c>
      <c r="K52">
        <v>0</v>
      </c>
      <c r="L52">
        <f t="shared" si="0"/>
        <v>0.63000000000000012</v>
      </c>
      <c r="O52">
        <v>1</v>
      </c>
      <c r="P52">
        <v>8</v>
      </c>
    </row>
    <row r="53" spans="1:17" x14ac:dyDescent="0.2">
      <c r="A53" s="1">
        <v>43320</v>
      </c>
      <c r="B53" s="1">
        <v>43291</v>
      </c>
      <c r="C53" t="s">
        <v>9</v>
      </c>
      <c r="D53" t="s">
        <v>26</v>
      </c>
      <c r="E53" t="s">
        <v>140</v>
      </c>
      <c r="F53">
        <v>70</v>
      </c>
      <c r="G53">
        <v>1</v>
      </c>
      <c r="H53">
        <v>2636</v>
      </c>
      <c r="I53">
        <v>0.22</v>
      </c>
      <c r="J53">
        <v>0.03</v>
      </c>
      <c r="K53">
        <v>0</v>
      </c>
      <c r="L53">
        <f t="shared" si="0"/>
        <v>0.25</v>
      </c>
      <c r="O53">
        <v>1</v>
      </c>
      <c r="P53">
        <v>40</v>
      </c>
    </row>
    <row r="54" spans="1:17" x14ac:dyDescent="0.2">
      <c r="A54" s="1">
        <v>43320</v>
      </c>
      <c r="B54" s="1">
        <v>43291</v>
      </c>
      <c r="C54" t="s">
        <v>9</v>
      </c>
      <c r="D54" t="s">
        <v>26</v>
      </c>
      <c r="E54" t="s">
        <v>140</v>
      </c>
      <c r="F54">
        <v>70</v>
      </c>
      <c r="G54">
        <v>2</v>
      </c>
      <c r="H54">
        <v>1700</v>
      </c>
      <c r="I54">
        <v>0.46</v>
      </c>
      <c r="J54">
        <v>0.04</v>
      </c>
      <c r="K54">
        <v>0.06</v>
      </c>
      <c r="L54">
        <f t="shared" si="0"/>
        <v>0.56000000000000005</v>
      </c>
      <c r="P54">
        <v>3</v>
      </c>
    </row>
    <row r="55" spans="1:17" x14ac:dyDescent="0.2">
      <c r="A55" s="1">
        <v>43320</v>
      </c>
      <c r="B55" s="1">
        <v>43291</v>
      </c>
      <c r="C55" t="s">
        <v>9</v>
      </c>
      <c r="D55" t="s">
        <v>26</v>
      </c>
      <c r="E55" t="s">
        <v>140</v>
      </c>
      <c r="F55">
        <v>70</v>
      </c>
      <c r="G55">
        <v>3</v>
      </c>
      <c r="H55">
        <v>2225</v>
      </c>
      <c r="I55">
        <v>0.47</v>
      </c>
      <c r="J55">
        <v>0.04</v>
      </c>
      <c r="K55">
        <v>0.05</v>
      </c>
      <c r="L55">
        <f t="shared" si="0"/>
        <v>0.56000000000000005</v>
      </c>
      <c r="M55" t="s">
        <v>56</v>
      </c>
    </row>
    <row r="56" spans="1:17" x14ac:dyDescent="0.2">
      <c r="A56" s="1">
        <v>43320</v>
      </c>
      <c r="B56" s="1">
        <v>43291</v>
      </c>
      <c r="C56" t="s">
        <v>9</v>
      </c>
      <c r="D56" t="s">
        <v>26</v>
      </c>
      <c r="E56" t="s">
        <v>140</v>
      </c>
      <c r="F56">
        <v>80</v>
      </c>
      <c r="G56">
        <v>1</v>
      </c>
      <c r="H56">
        <v>3249</v>
      </c>
      <c r="I56">
        <v>0.14000000000000001</v>
      </c>
      <c r="J56">
        <v>0.04</v>
      </c>
      <c r="K56">
        <v>0</v>
      </c>
      <c r="L56">
        <f t="shared" si="0"/>
        <v>0.18000000000000002</v>
      </c>
    </row>
    <row r="57" spans="1:17" x14ac:dyDescent="0.2">
      <c r="A57" s="1">
        <v>43320</v>
      </c>
      <c r="B57" s="1">
        <v>43291</v>
      </c>
      <c r="C57" t="s">
        <v>9</v>
      </c>
      <c r="D57" t="s">
        <v>26</v>
      </c>
      <c r="E57" t="s">
        <v>140</v>
      </c>
      <c r="F57">
        <v>80</v>
      </c>
      <c r="G57">
        <v>2</v>
      </c>
      <c r="H57">
        <v>334</v>
      </c>
      <c r="I57">
        <v>0.39</v>
      </c>
      <c r="J57">
        <v>0.06</v>
      </c>
      <c r="K57">
        <v>0</v>
      </c>
      <c r="L57">
        <f t="shared" si="0"/>
        <v>0.45</v>
      </c>
    </row>
    <row r="58" spans="1:17" x14ac:dyDescent="0.2">
      <c r="A58" s="1">
        <v>43320</v>
      </c>
      <c r="B58" s="1">
        <v>43291</v>
      </c>
      <c r="C58" t="s">
        <v>9</v>
      </c>
      <c r="D58" t="s">
        <v>26</v>
      </c>
      <c r="E58" t="s">
        <v>140</v>
      </c>
      <c r="F58">
        <v>80</v>
      </c>
      <c r="G58">
        <v>3</v>
      </c>
      <c r="H58">
        <v>295</v>
      </c>
      <c r="I58">
        <v>0.05</v>
      </c>
      <c r="J58">
        <v>0.02</v>
      </c>
      <c r="K58">
        <v>0</v>
      </c>
      <c r="L58">
        <f t="shared" si="0"/>
        <v>7.0000000000000007E-2</v>
      </c>
      <c r="M58" t="s">
        <v>56</v>
      </c>
      <c r="O58">
        <v>1</v>
      </c>
    </row>
    <row r="59" spans="1:17" x14ac:dyDescent="0.2">
      <c r="A59" s="1">
        <v>43320</v>
      </c>
      <c r="B59" s="1">
        <v>43291</v>
      </c>
      <c r="C59" t="s">
        <v>9</v>
      </c>
      <c r="D59" t="s">
        <v>26</v>
      </c>
      <c r="E59" t="s">
        <v>140</v>
      </c>
      <c r="F59">
        <v>90</v>
      </c>
      <c r="G59">
        <v>1</v>
      </c>
      <c r="H59">
        <v>3289</v>
      </c>
      <c r="I59">
        <v>0.53</v>
      </c>
      <c r="J59">
        <v>0.05</v>
      </c>
      <c r="K59">
        <v>0.03</v>
      </c>
      <c r="L59">
        <f t="shared" si="0"/>
        <v>0.6100000000000001</v>
      </c>
      <c r="O59">
        <v>2</v>
      </c>
    </row>
    <row r="60" spans="1:17" x14ac:dyDescent="0.2">
      <c r="A60" s="1">
        <v>43320</v>
      </c>
      <c r="B60" s="1">
        <v>43291</v>
      </c>
      <c r="C60" t="s">
        <v>9</v>
      </c>
      <c r="D60" t="s">
        <v>26</v>
      </c>
      <c r="E60" t="s">
        <v>140</v>
      </c>
      <c r="F60">
        <v>90</v>
      </c>
      <c r="G60">
        <v>2</v>
      </c>
      <c r="H60">
        <v>727</v>
      </c>
      <c r="I60">
        <v>0.28000000000000003</v>
      </c>
      <c r="J60">
        <v>0.4</v>
      </c>
      <c r="K60">
        <v>0</v>
      </c>
      <c r="L60">
        <f t="shared" si="0"/>
        <v>0.68</v>
      </c>
      <c r="M60" t="s">
        <v>56</v>
      </c>
      <c r="P60">
        <v>3</v>
      </c>
    </row>
    <row r="61" spans="1:17" x14ac:dyDescent="0.2">
      <c r="A61" s="1">
        <v>43320</v>
      </c>
      <c r="B61" s="1">
        <v>43291</v>
      </c>
      <c r="C61" t="s">
        <v>9</v>
      </c>
      <c r="D61" t="s">
        <v>26</v>
      </c>
      <c r="E61" t="s">
        <v>140</v>
      </c>
      <c r="F61">
        <v>90</v>
      </c>
      <c r="G61">
        <v>3</v>
      </c>
      <c r="H61">
        <v>146</v>
      </c>
      <c r="I61">
        <v>0.64</v>
      </c>
      <c r="J61">
        <v>0.06</v>
      </c>
      <c r="K61">
        <v>0</v>
      </c>
      <c r="L61">
        <f t="shared" si="0"/>
        <v>0.7</v>
      </c>
      <c r="P61">
        <v>2</v>
      </c>
    </row>
    <row r="62" spans="1:17" x14ac:dyDescent="0.2">
      <c r="A62" s="20">
        <v>43332</v>
      </c>
      <c r="B62" s="1">
        <v>43298</v>
      </c>
      <c r="C62" t="s">
        <v>32</v>
      </c>
      <c r="D62" t="s">
        <v>6</v>
      </c>
      <c r="E62" t="s">
        <v>140</v>
      </c>
      <c r="F62">
        <v>0</v>
      </c>
      <c r="G62">
        <v>1</v>
      </c>
      <c r="H62">
        <v>252</v>
      </c>
      <c r="I62" s="19">
        <v>0.13</v>
      </c>
      <c r="J62" s="19">
        <v>0.04</v>
      </c>
      <c r="K62" s="19">
        <v>0</v>
      </c>
      <c r="L62">
        <f t="shared" si="0"/>
        <v>0.17</v>
      </c>
      <c r="M62" s="22" t="s">
        <v>103</v>
      </c>
      <c r="Q62" s="19"/>
    </row>
    <row r="63" spans="1:17" x14ac:dyDescent="0.2">
      <c r="A63" s="20">
        <v>43332</v>
      </c>
      <c r="B63" s="1">
        <v>43298</v>
      </c>
      <c r="C63" t="s">
        <v>32</v>
      </c>
      <c r="D63" t="s">
        <v>6</v>
      </c>
      <c r="E63" t="s">
        <v>140</v>
      </c>
      <c r="F63">
        <v>0</v>
      </c>
      <c r="G63">
        <v>2</v>
      </c>
      <c r="H63">
        <v>1110</v>
      </c>
      <c r="I63" s="19">
        <v>0.53</v>
      </c>
      <c r="J63" s="19">
        <v>0.09</v>
      </c>
      <c r="K63" s="19">
        <v>0</v>
      </c>
      <c r="L63">
        <f t="shared" si="0"/>
        <v>0.62</v>
      </c>
      <c r="N63" t="s">
        <v>103</v>
      </c>
      <c r="Q63" s="19"/>
    </row>
    <row r="64" spans="1:17" x14ac:dyDescent="0.2">
      <c r="A64" s="20">
        <v>43332</v>
      </c>
      <c r="B64" s="1">
        <v>43298</v>
      </c>
      <c r="C64" t="s">
        <v>32</v>
      </c>
      <c r="D64" t="s">
        <v>6</v>
      </c>
      <c r="E64" t="s">
        <v>140</v>
      </c>
      <c r="F64">
        <v>0</v>
      </c>
      <c r="G64">
        <v>3</v>
      </c>
      <c r="H64">
        <v>538</v>
      </c>
      <c r="I64" s="19">
        <v>0.03</v>
      </c>
      <c r="J64" s="19">
        <v>0.02</v>
      </c>
      <c r="K64" s="19">
        <v>0</v>
      </c>
      <c r="L64">
        <f t="shared" si="0"/>
        <v>0.05</v>
      </c>
      <c r="Q64" s="19" t="s">
        <v>118</v>
      </c>
    </row>
    <row r="65" spans="1:17" x14ac:dyDescent="0.2">
      <c r="A65" s="20">
        <v>43332</v>
      </c>
      <c r="B65" s="1">
        <v>43298</v>
      </c>
      <c r="C65" t="s">
        <v>32</v>
      </c>
      <c r="D65" t="s">
        <v>6</v>
      </c>
      <c r="E65" t="s">
        <v>140</v>
      </c>
      <c r="F65">
        <v>10</v>
      </c>
      <c r="G65">
        <v>1</v>
      </c>
      <c r="H65" s="26">
        <v>803</v>
      </c>
      <c r="I65" s="19">
        <v>0.77</v>
      </c>
      <c r="J65" s="19">
        <v>7.0000000000000007E-2</v>
      </c>
      <c r="K65" s="19">
        <v>0</v>
      </c>
      <c r="L65">
        <f t="shared" si="0"/>
        <v>0.84000000000000008</v>
      </c>
      <c r="N65" t="s">
        <v>103</v>
      </c>
      <c r="Q65" s="19"/>
    </row>
    <row r="66" spans="1:17" x14ac:dyDescent="0.2">
      <c r="A66" s="20">
        <v>43332</v>
      </c>
      <c r="B66" s="1">
        <v>43298</v>
      </c>
      <c r="C66" t="s">
        <v>32</v>
      </c>
      <c r="D66" t="s">
        <v>6</v>
      </c>
      <c r="E66" t="s">
        <v>140</v>
      </c>
      <c r="F66">
        <v>10</v>
      </c>
      <c r="G66">
        <v>2</v>
      </c>
      <c r="H66" s="26">
        <v>1898</v>
      </c>
      <c r="I66" s="19">
        <v>7.0000000000000007E-2</v>
      </c>
      <c r="J66" s="19">
        <v>0</v>
      </c>
      <c r="K66" s="19">
        <v>0.01</v>
      </c>
      <c r="L66">
        <f t="shared" si="0"/>
        <v>0.08</v>
      </c>
      <c r="Q66" s="19"/>
    </row>
    <row r="67" spans="1:17" x14ac:dyDescent="0.2">
      <c r="A67" s="20">
        <v>43332</v>
      </c>
      <c r="B67" s="1">
        <v>43298</v>
      </c>
      <c r="C67" t="s">
        <v>32</v>
      </c>
      <c r="D67" t="s">
        <v>6</v>
      </c>
      <c r="E67" t="s">
        <v>140</v>
      </c>
      <c r="F67">
        <v>10</v>
      </c>
      <c r="G67">
        <v>3</v>
      </c>
      <c r="H67" s="26">
        <v>532</v>
      </c>
      <c r="I67" s="19">
        <v>0.45</v>
      </c>
      <c r="J67" s="19">
        <v>0.03</v>
      </c>
      <c r="K67" s="19">
        <v>0.6</v>
      </c>
      <c r="L67">
        <f t="shared" ref="L67:L130" si="1">I67+J67+K67</f>
        <v>1.08</v>
      </c>
      <c r="M67" s="22" t="s">
        <v>103</v>
      </c>
      <c r="Q67" s="19"/>
    </row>
    <row r="68" spans="1:17" x14ac:dyDescent="0.2">
      <c r="A68" s="20">
        <v>43332</v>
      </c>
      <c r="B68" s="1">
        <v>43298</v>
      </c>
      <c r="C68" t="s">
        <v>32</v>
      </c>
      <c r="D68" t="s">
        <v>6</v>
      </c>
      <c r="E68" t="s">
        <v>140</v>
      </c>
      <c r="F68">
        <v>20</v>
      </c>
      <c r="G68">
        <v>1</v>
      </c>
      <c r="H68" s="26">
        <v>2877</v>
      </c>
      <c r="I68" s="19">
        <v>0.14000000000000001</v>
      </c>
      <c r="J68" s="19">
        <v>0.02</v>
      </c>
      <c r="K68" s="19">
        <v>0</v>
      </c>
      <c r="L68">
        <f t="shared" si="1"/>
        <v>0.16</v>
      </c>
      <c r="N68" t="s">
        <v>103</v>
      </c>
      <c r="Q68" s="19"/>
    </row>
    <row r="69" spans="1:17" x14ac:dyDescent="0.2">
      <c r="A69" s="20">
        <v>43332</v>
      </c>
      <c r="B69" s="1">
        <v>43298</v>
      </c>
      <c r="C69" t="s">
        <v>32</v>
      </c>
      <c r="D69" t="s">
        <v>6</v>
      </c>
      <c r="E69" t="s">
        <v>140</v>
      </c>
      <c r="F69">
        <v>20</v>
      </c>
      <c r="G69">
        <v>2</v>
      </c>
      <c r="H69" s="26">
        <v>2876</v>
      </c>
      <c r="I69" s="19">
        <v>0.1</v>
      </c>
      <c r="J69" s="19">
        <v>0.02</v>
      </c>
      <c r="K69" s="19">
        <v>0</v>
      </c>
      <c r="L69">
        <f t="shared" si="1"/>
        <v>0.12000000000000001</v>
      </c>
      <c r="Q69" s="19"/>
    </row>
    <row r="70" spans="1:17" x14ac:dyDescent="0.2">
      <c r="A70" s="20">
        <v>43332</v>
      </c>
      <c r="B70" s="1">
        <v>43298</v>
      </c>
      <c r="C70" t="s">
        <v>32</v>
      </c>
      <c r="D70" t="s">
        <v>6</v>
      </c>
      <c r="E70" t="s">
        <v>140</v>
      </c>
      <c r="F70">
        <v>20</v>
      </c>
      <c r="G70">
        <v>3</v>
      </c>
      <c r="H70" s="26">
        <v>2865</v>
      </c>
      <c r="I70" s="19">
        <v>1.17</v>
      </c>
      <c r="J70" s="19">
        <v>0.03</v>
      </c>
      <c r="K70" s="19">
        <v>0</v>
      </c>
      <c r="L70">
        <f t="shared" si="1"/>
        <v>1.2</v>
      </c>
      <c r="M70" s="22" t="s">
        <v>103</v>
      </c>
      <c r="Q70" s="19"/>
    </row>
    <row r="71" spans="1:17" x14ac:dyDescent="0.2">
      <c r="A71" s="20">
        <v>43332</v>
      </c>
      <c r="B71" s="1">
        <v>43298</v>
      </c>
      <c r="C71" t="s">
        <v>32</v>
      </c>
      <c r="D71" t="s">
        <v>6</v>
      </c>
      <c r="E71" t="s">
        <v>140</v>
      </c>
      <c r="F71">
        <v>30</v>
      </c>
      <c r="G71">
        <v>1</v>
      </c>
      <c r="H71">
        <v>3336</v>
      </c>
      <c r="I71" s="19">
        <v>0.18</v>
      </c>
      <c r="J71" s="19">
        <v>0.05</v>
      </c>
      <c r="K71" s="19">
        <v>0.1</v>
      </c>
      <c r="L71">
        <f t="shared" si="1"/>
        <v>0.32999999999999996</v>
      </c>
      <c r="Q71" s="19"/>
    </row>
    <row r="72" spans="1:17" x14ac:dyDescent="0.2">
      <c r="A72" s="20">
        <v>43332</v>
      </c>
      <c r="B72" s="1">
        <v>43298</v>
      </c>
      <c r="C72" t="s">
        <v>32</v>
      </c>
      <c r="D72" t="s">
        <v>6</v>
      </c>
      <c r="E72" t="s">
        <v>140</v>
      </c>
      <c r="F72">
        <v>30</v>
      </c>
      <c r="G72">
        <v>2</v>
      </c>
      <c r="H72">
        <v>671</v>
      </c>
      <c r="I72" s="19">
        <v>0.2</v>
      </c>
      <c r="J72" s="19">
        <v>0.05</v>
      </c>
      <c r="K72" s="19">
        <v>0</v>
      </c>
      <c r="L72">
        <f t="shared" si="1"/>
        <v>0.25</v>
      </c>
      <c r="Q72" s="19"/>
    </row>
    <row r="73" spans="1:17" x14ac:dyDescent="0.2">
      <c r="A73" s="20">
        <v>43332</v>
      </c>
      <c r="B73" s="1">
        <v>43298</v>
      </c>
      <c r="C73" t="s">
        <v>32</v>
      </c>
      <c r="D73" t="s">
        <v>6</v>
      </c>
      <c r="E73" t="s">
        <v>140</v>
      </c>
      <c r="F73">
        <v>30</v>
      </c>
      <c r="G73">
        <v>3</v>
      </c>
      <c r="H73">
        <v>288</v>
      </c>
      <c r="I73" s="19">
        <v>0.19</v>
      </c>
      <c r="J73" s="19">
        <v>0.06</v>
      </c>
      <c r="K73" s="19">
        <v>0.14000000000000001</v>
      </c>
      <c r="L73">
        <f t="shared" si="1"/>
        <v>0.39</v>
      </c>
      <c r="M73" s="22" t="s">
        <v>103</v>
      </c>
      <c r="Q73" s="19"/>
    </row>
    <row r="74" spans="1:17" x14ac:dyDescent="0.2">
      <c r="A74" s="20">
        <v>43332</v>
      </c>
      <c r="B74" s="1">
        <v>43298</v>
      </c>
      <c r="C74" t="s">
        <v>32</v>
      </c>
      <c r="D74" t="s">
        <v>6</v>
      </c>
      <c r="E74" t="s">
        <v>140</v>
      </c>
      <c r="F74">
        <v>40</v>
      </c>
      <c r="G74">
        <v>1</v>
      </c>
      <c r="H74" s="26">
        <v>412</v>
      </c>
      <c r="I74" s="19">
        <v>7.0000000000000007E-2</v>
      </c>
      <c r="J74" s="19">
        <v>0.01</v>
      </c>
      <c r="K74" s="19">
        <v>0.01</v>
      </c>
      <c r="L74">
        <f t="shared" si="1"/>
        <v>0.09</v>
      </c>
      <c r="N74" t="s">
        <v>103</v>
      </c>
      <c r="Q74" s="19"/>
    </row>
    <row r="75" spans="1:17" x14ac:dyDescent="0.2">
      <c r="A75" s="20">
        <v>43332</v>
      </c>
      <c r="B75" s="1">
        <v>43298</v>
      </c>
      <c r="C75" t="s">
        <v>32</v>
      </c>
      <c r="D75" t="s">
        <v>6</v>
      </c>
      <c r="E75" t="s">
        <v>140</v>
      </c>
      <c r="F75">
        <v>40</v>
      </c>
      <c r="G75">
        <v>2</v>
      </c>
      <c r="H75" s="26">
        <v>2832</v>
      </c>
      <c r="I75" s="19">
        <v>0.22</v>
      </c>
      <c r="J75" s="19">
        <v>0.02</v>
      </c>
      <c r="K75" s="19">
        <v>0.14000000000000001</v>
      </c>
      <c r="L75">
        <f t="shared" si="1"/>
        <v>0.38</v>
      </c>
      <c r="Q75" s="19"/>
    </row>
    <row r="76" spans="1:17" x14ac:dyDescent="0.2">
      <c r="A76" s="20">
        <v>43332</v>
      </c>
      <c r="B76" s="1">
        <v>43298</v>
      </c>
      <c r="C76" t="s">
        <v>32</v>
      </c>
      <c r="D76" t="s">
        <v>6</v>
      </c>
      <c r="E76" t="s">
        <v>140</v>
      </c>
      <c r="F76">
        <v>40</v>
      </c>
      <c r="G76">
        <v>3</v>
      </c>
      <c r="H76" s="26">
        <v>258</v>
      </c>
      <c r="I76" s="19">
        <v>0.24</v>
      </c>
      <c r="J76" s="19">
        <v>0</v>
      </c>
      <c r="K76" s="19">
        <v>0.12</v>
      </c>
      <c r="L76">
        <f t="shared" si="1"/>
        <v>0.36</v>
      </c>
      <c r="M76" s="22" t="s">
        <v>103</v>
      </c>
      <c r="Q76" s="19"/>
    </row>
    <row r="77" spans="1:17" x14ac:dyDescent="0.2">
      <c r="A77" s="20">
        <v>43332</v>
      </c>
      <c r="B77" s="1">
        <v>43298</v>
      </c>
      <c r="C77" t="s">
        <v>32</v>
      </c>
      <c r="D77" t="s">
        <v>6</v>
      </c>
      <c r="E77" t="s">
        <v>140</v>
      </c>
      <c r="F77">
        <v>50</v>
      </c>
      <c r="G77">
        <v>1</v>
      </c>
      <c r="H77" s="26">
        <v>923</v>
      </c>
      <c r="I77" s="19">
        <v>0.87</v>
      </c>
      <c r="J77" s="19">
        <v>0.03</v>
      </c>
      <c r="K77" s="19">
        <v>0</v>
      </c>
      <c r="L77">
        <f t="shared" si="1"/>
        <v>0.9</v>
      </c>
      <c r="Q77" s="19"/>
    </row>
    <row r="78" spans="1:17" x14ac:dyDescent="0.2">
      <c r="A78" s="20">
        <v>43332</v>
      </c>
      <c r="B78" s="1">
        <v>43298</v>
      </c>
      <c r="C78" t="s">
        <v>32</v>
      </c>
      <c r="D78" t="s">
        <v>6</v>
      </c>
      <c r="E78" t="s">
        <v>140</v>
      </c>
      <c r="F78">
        <v>50</v>
      </c>
      <c r="G78">
        <v>2</v>
      </c>
      <c r="H78" s="26">
        <v>475</v>
      </c>
      <c r="I78" s="19">
        <v>1.2</v>
      </c>
      <c r="J78" s="19">
        <v>0.04</v>
      </c>
      <c r="K78" s="19">
        <v>0</v>
      </c>
      <c r="L78">
        <f t="shared" si="1"/>
        <v>1.24</v>
      </c>
      <c r="N78" t="s">
        <v>103</v>
      </c>
      <c r="Q78" s="19"/>
    </row>
    <row r="79" spans="1:17" x14ac:dyDescent="0.2">
      <c r="A79" s="20">
        <v>43332</v>
      </c>
      <c r="B79" s="1">
        <v>43298</v>
      </c>
      <c r="C79" t="s">
        <v>32</v>
      </c>
      <c r="D79" t="s">
        <v>6</v>
      </c>
      <c r="E79" t="s">
        <v>140</v>
      </c>
      <c r="F79">
        <v>50</v>
      </c>
      <c r="G79">
        <v>3</v>
      </c>
      <c r="H79" s="26">
        <v>268</v>
      </c>
      <c r="I79" s="19">
        <v>0.89</v>
      </c>
      <c r="J79" s="19">
        <v>4.7E-2</v>
      </c>
      <c r="K79" s="19">
        <v>0.12</v>
      </c>
      <c r="L79">
        <f t="shared" si="1"/>
        <v>1.0569999999999999</v>
      </c>
      <c r="M79" s="22" t="s">
        <v>103</v>
      </c>
      <c r="Q79" s="19"/>
    </row>
    <row r="80" spans="1:17" x14ac:dyDescent="0.2">
      <c r="A80" s="20">
        <v>43332</v>
      </c>
      <c r="B80" s="1">
        <v>43298</v>
      </c>
      <c r="C80" t="s">
        <v>32</v>
      </c>
      <c r="D80" t="s">
        <v>6</v>
      </c>
      <c r="E80" t="s">
        <v>140</v>
      </c>
      <c r="F80">
        <v>60</v>
      </c>
      <c r="G80">
        <v>1</v>
      </c>
      <c r="H80" s="26">
        <v>3280</v>
      </c>
      <c r="I80" s="19">
        <v>0.1</v>
      </c>
      <c r="J80" s="19">
        <v>0.01</v>
      </c>
      <c r="K80" s="19">
        <v>0.02</v>
      </c>
      <c r="L80">
        <f t="shared" si="1"/>
        <v>0.13</v>
      </c>
      <c r="M80" s="22" t="s">
        <v>103</v>
      </c>
      <c r="Q80" s="19"/>
    </row>
    <row r="81" spans="1:17" x14ac:dyDescent="0.2">
      <c r="A81" s="20">
        <v>43332</v>
      </c>
      <c r="B81" s="1">
        <v>43298</v>
      </c>
      <c r="C81" t="s">
        <v>32</v>
      </c>
      <c r="D81" t="s">
        <v>6</v>
      </c>
      <c r="E81" t="s">
        <v>140</v>
      </c>
      <c r="F81">
        <v>60</v>
      </c>
      <c r="G81">
        <v>2</v>
      </c>
      <c r="H81" s="26">
        <v>1057</v>
      </c>
      <c r="I81" s="19">
        <v>0.05</v>
      </c>
      <c r="J81" s="19">
        <v>0.02</v>
      </c>
      <c r="K81" s="19">
        <v>0</v>
      </c>
      <c r="L81">
        <f t="shared" si="1"/>
        <v>7.0000000000000007E-2</v>
      </c>
      <c r="Q81" s="19"/>
    </row>
    <row r="82" spans="1:17" x14ac:dyDescent="0.2">
      <c r="A82" s="20">
        <v>43332</v>
      </c>
      <c r="B82" s="1">
        <v>43298</v>
      </c>
      <c r="C82" t="s">
        <v>32</v>
      </c>
      <c r="D82" t="s">
        <v>6</v>
      </c>
      <c r="E82" t="s">
        <v>140</v>
      </c>
      <c r="F82">
        <v>60</v>
      </c>
      <c r="G82">
        <v>3</v>
      </c>
      <c r="H82" s="26">
        <v>492</v>
      </c>
      <c r="I82" s="19">
        <v>0.06</v>
      </c>
      <c r="J82" s="19">
        <v>0.01</v>
      </c>
      <c r="K82" s="19">
        <v>0</v>
      </c>
      <c r="L82">
        <f t="shared" si="1"/>
        <v>6.9999999999999993E-2</v>
      </c>
      <c r="N82" t="s">
        <v>103</v>
      </c>
      <c r="Q82" s="19"/>
    </row>
    <row r="83" spans="1:17" x14ac:dyDescent="0.2">
      <c r="A83" s="20">
        <v>43332</v>
      </c>
      <c r="B83" s="1">
        <v>43298</v>
      </c>
      <c r="C83" t="s">
        <v>32</v>
      </c>
      <c r="D83" t="s">
        <v>6</v>
      </c>
      <c r="E83" t="s">
        <v>140</v>
      </c>
      <c r="F83">
        <v>70</v>
      </c>
      <c r="G83">
        <v>1</v>
      </c>
      <c r="H83">
        <v>1007</v>
      </c>
      <c r="I83" s="19">
        <v>0.05</v>
      </c>
      <c r="J83" s="19">
        <v>0.02</v>
      </c>
      <c r="K83" s="19">
        <v>0</v>
      </c>
      <c r="L83">
        <f t="shared" si="1"/>
        <v>7.0000000000000007E-2</v>
      </c>
      <c r="N83" t="s">
        <v>103</v>
      </c>
      <c r="Q83" s="19"/>
    </row>
    <row r="84" spans="1:17" x14ac:dyDescent="0.2">
      <c r="A84" s="20">
        <v>43332</v>
      </c>
      <c r="B84" s="1">
        <v>43298</v>
      </c>
      <c r="C84" t="s">
        <v>32</v>
      </c>
      <c r="D84" t="s">
        <v>6</v>
      </c>
      <c r="E84" t="s">
        <v>140</v>
      </c>
      <c r="F84">
        <v>70</v>
      </c>
      <c r="G84">
        <v>2</v>
      </c>
      <c r="H84" s="17">
        <v>679</v>
      </c>
      <c r="I84" s="19">
        <v>0.18</v>
      </c>
      <c r="J84" s="19">
        <v>0.04</v>
      </c>
      <c r="K84" s="19">
        <v>0</v>
      </c>
      <c r="L84">
        <f t="shared" si="1"/>
        <v>0.22</v>
      </c>
      <c r="M84" s="22" t="s">
        <v>103</v>
      </c>
      <c r="Q84" s="19"/>
    </row>
    <row r="85" spans="1:17" x14ac:dyDescent="0.2">
      <c r="A85" s="20">
        <v>43332</v>
      </c>
      <c r="B85" s="1">
        <v>43298</v>
      </c>
      <c r="C85" t="s">
        <v>32</v>
      </c>
      <c r="D85" t="s">
        <v>6</v>
      </c>
      <c r="E85" t="s">
        <v>140</v>
      </c>
      <c r="F85">
        <v>70</v>
      </c>
      <c r="G85">
        <v>3</v>
      </c>
      <c r="H85" s="17">
        <v>518</v>
      </c>
      <c r="I85" s="19">
        <v>0.03</v>
      </c>
      <c r="J85" s="19">
        <v>0.01</v>
      </c>
      <c r="K85" s="19">
        <v>0.02</v>
      </c>
      <c r="L85">
        <f t="shared" si="1"/>
        <v>0.06</v>
      </c>
      <c r="Q85" s="19"/>
    </row>
    <row r="86" spans="1:17" x14ac:dyDescent="0.2">
      <c r="A86" s="20">
        <v>43332</v>
      </c>
      <c r="B86" s="1">
        <v>43298</v>
      </c>
      <c r="C86" t="s">
        <v>32</v>
      </c>
      <c r="D86" t="s">
        <v>6</v>
      </c>
      <c r="E86" t="s">
        <v>140</v>
      </c>
      <c r="F86">
        <v>80</v>
      </c>
      <c r="G86">
        <v>1</v>
      </c>
      <c r="H86" s="17">
        <v>611</v>
      </c>
      <c r="I86" s="19">
        <v>0.02</v>
      </c>
      <c r="J86" s="19">
        <v>0.01</v>
      </c>
      <c r="K86" s="19">
        <v>0</v>
      </c>
      <c r="L86">
        <f t="shared" si="1"/>
        <v>0.03</v>
      </c>
      <c r="Q86" s="19"/>
    </row>
    <row r="87" spans="1:17" x14ac:dyDescent="0.2">
      <c r="A87" s="20">
        <v>43332</v>
      </c>
      <c r="B87" s="1">
        <v>43298</v>
      </c>
      <c r="C87" t="s">
        <v>32</v>
      </c>
      <c r="D87" t="s">
        <v>6</v>
      </c>
      <c r="E87" t="s">
        <v>140</v>
      </c>
      <c r="F87">
        <v>80</v>
      </c>
      <c r="G87">
        <v>2</v>
      </c>
      <c r="H87" s="17">
        <v>514</v>
      </c>
      <c r="I87" s="19">
        <v>0.03</v>
      </c>
      <c r="J87" s="19">
        <v>0.01</v>
      </c>
      <c r="K87" s="19">
        <v>0</v>
      </c>
      <c r="L87">
        <f t="shared" si="1"/>
        <v>0.04</v>
      </c>
      <c r="N87" t="s">
        <v>103</v>
      </c>
      <c r="Q87" s="19"/>
    </row>
    <row r="88" spans="1:17" x14ac:dyDescent="0.2">
      <c r="A88" s="20">
        <v>43332</v>
      </c>
      <c r="B88" s="1">
        <v>43298</v>
      </c>
      <c r="C88" t="s">
        <v>32</v>
      </c>
      <c r="D88" t="s">
        <v>6</v>
      </c>
      <c r="E88" t="s">
        <v>140</v>
      </c>
      <c r="F88">
        <v>80</v>
      </c>
      <c r="G88">
        <v>3</v>
      </c>
      <c r="H88" s="17">
        <v>684</v>
      </c>
      <c r="I88" s="19">
        <v>0.02</v>
      </c>
      <c r="J88" s="19">
        <v>0.01</v>
      </c>
      <c r="K88" s="19">
        <v>0</v>
      </c>
      <c r="L88">
        <f t="shared" si="1"/>
        <v>0.03</v>
      </c>
      <c r="M88" s="22" t="s">
        <v>103</v>
      </c>
      <c r="Q88" s="19"/>
    </row>
    <row r="89" spans="1:17" x14ac:dyDescent="0.2">
      <c r="A89" s="20">
        <v>43332</v>
      </c>
      <c r="B89" s="1">
        <v>43298</v>
      </c>
      <c r="C89" t="s">
        <v>32</v>
      </c>
      <c r="D89" t="s">
        <v>6</v>
      </c>
      <c r="E89" t="s">
        <v>140</v>
      </c>
      <c r="F89">
        <v>90</v>
      </c>
      <c r="G89">
        <v>1</v>
      </c>
      <c r="H89">
        <v>343</v>
      </c>
      <c r="I89" s="19">
        <v>0.09</v>
      </c>
      <c r="J89" s="19">
        <v>0.02</v>
      </c>
      <c r="K89" s="19">
        <v>0</v>
      </c>
      <c r="L89">
        <f t="shared" si="1"/>
        <v>0.11</v>
      </c>
      <c r="M89" s="22" t="s">
        <v>103</v>
      </c>
      <c r="Q89" s="19"/>
    </row>
    <row r="90" spans="1:17" x14ac:dyDescent="0.2">
      <c r="A90" s="20">
        <v>43332</v>
      </c>
      <c r="B90" s="1">
        <v>43298</v>
      </c>
      <c r="C90" t="s">
        <v>32</v>
      </c>
      <c r="D90" t="s">
        <v>6</v>
      </c>
      <c r="E90" t="s">
        <v>140</v>
      </c>
      <c r="F90">
        <v>90</v>
      </c>
      <c r="G90">
        <v>2</v>
      </c>
      <c r="H90">
        <v>2435</v>
      </c>
      <c r="I90" s="19">
        <v>7.0000000000000007E-2</v>
      </c>
      <c r="J90" s="19">
        <v>0.03</v>
      </c>
      <c r="K90" s="19">
        <v>0</v>
      </c>
      <c r="L90">
        <f t="shared" si="1"/>
        <v>0.1</v>
      </c>
      <c r="N90" t="s">
        <v>103</v>
      </c>
      <c r="Q90" s="19"/>
    </row>
    <row r="91" spans="1:17" x14ac:dyDescent="0.2">
      <c r="A91" s="20">
        <v>43332</v>
      </c>
      <c r="B91" s="1">
        <v>43298</v>
      </c>
      <c r="C91" t="s">
        <v>32</v>
      </c>
      <c r="D91" t="s">
        <v>6</v>
      </c>
      <c r="E91" t="s">
        <v>140</v>
      </c>
      <c r="F91">
        <v>90</v>
      </c>
      <c r="G91">
        <v>3</v>
      </c>
      <c r="H91">
        <v>1601</v>
      </c>
      <c r="I91" s="19">
        <v>0.27</v>
      </c>
      <c r="J91" s="19">
        <v>0.03</v>
      </c>
      <c r="K91" s="19">
        <v>0</v>
      </c>
      <c r="L91">
        <f t="shared" si="1"/>
        <v>0.30000000000000004</v>
      </c>
      <c r="Q91" s="19"/>
    </row>
    <row r="92" spans="1:17" x14ac:dyDescent="0.2">
      <c r="A92" s="20">
        <v>43332</v>
      </c>
      <c r="B92" s="1">
        <v>43298</v>
      </c>
      <c r="C92" t="s">
        <v>32</v>
      </c>
      <c r="D92" t="s">
        <v>10</v>
      </c>
      <c r="E92" t="s">
        <v>136</v>
      </c>
      <c r="F92">
        <v>0</v>
      </c>
      <c r="G92">
        <v>1</v>
      </c>
      <c r="H92" s="26" t="s">
        <v>33</v>
      </c>
      <c r="I92" s="19">
        <v>0.16</v>
      </c>
      <c r="J92" s="19">
        <v>0.01</v>
      </c>
      <c r="K92" s="19">
        <v>0.02</v>
      </c>
      <c r="L92">
        <f t="shared" si="1"/>
        <v>0.19</v>
      </c>
      <c r="M92" s="22" t="s">
        <v>56</v>
      </c>
      <c r="Q92" s="19"/>
    </row>
    <row r="93" spans="1:17" x14ac:dyDescent="0.2">
      <c r="A93" s="20">
        <v>43332</v>
      </c>
      <c r="B93" s="1">
        <v>43298</v>
      </c>
      <c r="C93" t="s">
        <v>32</v>
      </c>
      <c r="D93" t="s">
        <v>10</v>
      </c>
      <c r="E93" t="s">
        <v>136</v>
      </c>
      <c r="F93">
        <v>0</v>
      </c>
      <c r="G93">
        <v>2</v>
      </c>
      <c r="H93" s="26">
        <v>2143</v>
      </c>
      <c r="I93" s="19">
        <v>0.18</v>
      </c>
      <c r="J93" s="19">
        <v>0.02</v>
      </c>
      <c r="K93" s="19">
        <v>0</v>
      </c>
      <c r="L93">
        <f t="shared" si="1"/>
        <v>0.19999999999999998</v>
      </c>
      <c r="Q93" s="19"/>
    </row>
    <row r="94" spans="1:17" x14ac:dyDescent="0.2">
      <c r="A94" s="20">
        <v>43332</v>
      </c>
      <c r="B94" s="1">
        <v>43298</v>
      </c>
      <c r="C94" t="s">
        <v>32</v>
      </c>
      <c r="D94" t="s">
        <v>10</v>
      </c>
      <c r="E94" t="s">
        <v>136</v>
      </c>
      <c r="F94">
        <v>0</v>
      </c>
      <c r="G94">
        <v>3</v>
      </c>
      <c r="H94" s="26">
        <v>1445</v>
      </c>
      <c r="I94" s="19">
        <v>0.14000000000000001</v>
      </c>
      <c r="J94" s="19">
        <v>0.01</v>
      </c>
      <c r="K94" s="19">
        <v>0.01</v>
      </c>
      <c r="L94">
        <f t="shared" si="1"/>
        <v>0.16000000000000003</v>
      </c>
      <c r="N94" t="s">
        <v>103</v>
      </c>
      <c r="Q94" s="19"/>
    </row>
    <row r="95" spans="1:17" x14ac:dyDescent="0.2">
      <c r="A95" s="20">
        <v>43332</v>
      </c>
      <c r="B95" s="1">
        <v>43298</v>
      </c>
      <c r="C95" t="s">
        <v>32</v>
      </c>
      <c r="D95" t="s">
        <v>10</v>
      </c>
      <c r="E95" t="s">
        <v>136</v>
      </c>
      <c r="F95">
        <v>10</v>
      </c>
      <c r="G95">
        <v>1</v>
      </c>
      <c r="H95" s="26">
        <v>1886</v>
      </c>
      <c r="I95" s="19">
        <v>0.13</v>
      </c>
      <c r="J95" s="19">
        <v>0.03</v>
      </c>
      <c r="K95" s="19">
        <v>0</v>
      </c>
      <c r="L95">
        <f t="shared" si="1"/>
        <v>0.16</v>
      </c>
      <c r="M95" t="s">
        <v>56</v>
      </c>
      <c r="Q95" s="19"/>
    </row>
    <row r="96" spans="1:17" x14ac:dyDescent="0.2">
      <c r="A96" s="20">
        <v>43332</v>
      </c>
      <c r="B96" s="1">
        <v>43298</v>
      </c>
      <c r="C96" t="s">
        <v>32</v>
      </c>
      <c r="D96" t="s">
        <v>10</v>
      </c>
      <c r="E96" t="s">
        <v>136</v>
      </c>
      <c r="F96">
        <v>10</v>
      </c>
      <c r="G96">
        <v>2</v>
      </c>
      <c r="H96" s="26">
        <v>3118</v>
      </c>
      <c r="I96" s="19">
        <v>0.82</v>
      </c>
      <c r="J96" s="19">
        <v>0.06</v>
      </c>
      <c r="K96" s="19">
        <v>0</v>
      </c>
      <c r="L96">
        <f t="shared" si="1"/>
        <v>0.87999999999999989</v>
      </c>
      <c r="N96" t="s">
        <v>103</v>
      </c>
      <c r="Q96" s="19"/>
    </row>
    <row r="97" spans="1:17" x14ac:dyDescent="0.2">
      <c r="A97" s="20">
        <v>43332</v>
      </c>
      <c r="B97" s="1">
        <v>43298</v>
      </c>
      <c r="C97" t="s">
        <v>32</v>
      </c>
      <c r="D97" t="s">
        <v>10</v>
      </c>
      <c r="E97" t="s">
        <v>136</v>
      </c>
      <c r="F97">
        <v>10</v>
      </c>
      <c r="G97">
        <v>3</v>
      </c>
      <c r="H97" s="26">
        <v>724</v>
      </c>
      <c r="I97">
        <v>0.09</v>
      </c>
      <c r="J97">
        <v>0.01</v>
      </c>
      <c r="K97">
        <v>0.05</v>
      </c>
      <c r="L97">
        <f t="shared" si="1"/>
        <v>0.15</v>
      </c>
      <c r="Q97" s="19"/>
    </row>
    <row r="98" spans="1:17" x14ac:dyDescent="0.2">
      <c r="A98" s="20">
        <v>43332</v>
      </c>
      <c r="B98" s="1">
        <v>43298</v>
      </c>
      <c r="C98" t="s">
        <v>32</v>
      </c>
      <c r="D98" t="s">
        <v>10</v>
      </c>
      <c r="E98" t="s">
        <v>136</v>
      </c>
      <c r="F98">
        <v>20</v>
      </c>
      <c r="G98">
        <v>1</v>
      </c>
      <c r="H98" s="26">
        <v>1132</v>
      </c>
      <c r="I98" s="19">
        <v>0.46</v>
      </c>
      <c r="J98" s="19">
        <v>0.03</v>
      </c>
      <c r="K98" s="19">
        <v>0</v>
      </c>
      <c r="L98">
        <f t="shared" si="1"/>
        <v>0.49</v>
      </c>
      <c r="M98" s="22" t="s">
        <v>56</v>
      </c>
      <c r="Q98" s="19"/>
    </row>
    <row r="99" spans="1:17" x14ac:dyDescent="0.2">
      <c r="A99" s="20">
        <v>43332</v>
      </c>
      <c r="B99" s="1">
        <v>43298</v>
      </c>
      <c r="C99" t="s">
        <v>32</v>
      </c>
      <c r="D99" t="s">
        <v>10</v>
      </c>
      <c r="E99" t="s">
        <v>136</v>
      </c>
      <c r="F99">
        <v>20</v>
      </c>
      <c r="G99">
        <v>2</v>
      </c>
      <c r="H99" s="26" t="s">
        <v>34</v>
      </c>
      <c r="I99" s="19">
        <v>0.27</v>
      </c>
      <c r="J99" s="19">
        <v>0.03</v>
      </c>
      <c r="K99" s="19">
        <v>0</v>
      </c>
      <c r="L99">
        <f t="shared" si="1"/>
        <v>0.30000000000000004</v>
      </c>
      <c r="Q99" s="19"/>
    </row>
    <row r="100" spans="1:17" x14ac:dyDescent="0.2">
      <c r="A100" s="20">
        <v>43332</v>
      </c>
      <c r="B100" s="1">
        <v>43298</v>
      </c>
      <c r="C100" t="s">
        <v>32</v>
      </c>
      <c r="D100" t="s">
        <v>10</v>
      </c>
      <c r="E100" t="s">
        <v>136</v>
      </c>
      <c r="F100">
        <v>20</v>
      </c>
      <c r="G100">
        <v>3</v>
      </c>
      <c r="H100" s="26">
        <v>3325</v>
      </c>
      <c r="I100" s="19">
        <v>0.38</v>
      </c>
      <c r="J100" s="19">
        <v>0.02</v>
      </c>
      <c r="K100" s="19">
        <v>0.09</v>
      </c>
      <c r="L100">
        <f t="shared" si="1"/>
        <v>0.49</v>
      </c>
      <c r="N100" t="s">
        <v>103</v>
      </c>
      <c r="Q100" s="19"/>
    </row>
    <row r="101" spans="1:17" x14ac:dyDescent="0.2">
      <c r="A101" s="20">
        <v>43332</v>
      </c>
      <c r="B101" s="1">
        <v>43298</v>
      </c>
      <c r="C101" t="s">
        <v>32</v>
      </c>
      <c r="D101" t="s">
        <v>10</v>
      </c>
      <c r="E101" t="s">
        <v>136</v>
      </c>
      <c r="F101">
        <v>30</v>
      </c>
      <c r="G101">
        <v>1</v>
      </c>
      <c r="H101" s="26">
        <v>1535</v>
      </c>
      <c r="I101" s="19">
        <v>0.05</v>
      </c>
      <c r="J101" s="19">
        <v>0.01</v>
      </c>
      <c r="K101" s="19">
        <v>0.01</v>
      </c>
      <c r="L101">
        <f t="shared" si="1"/>
        <v>7.0000000000000007E-2</v>
      </c>
      <c r="M101" s="22" t="s">
        <v>103</v>
      </c>
      <c r="Q101" s="19"/>
    </row>
    <row r="102" spans="1:17" x14ac:dyDescent="0.2">
      <c r="A102" s="20">
        <v>43332</v>
      </c>
      <c r="B102" s="1">
        <v>43298</v>
      </c>
      <c r="C102" t="s">
        <v>32</v>
      </c>
      <c r="D102" t="s">
        <v>10</v>
      </c>
      <c r="E102" t="s">
        <v>136</v>
      </c>
      <c r="F102">
        <v>30</v>
      </c>
      <c r="G102">
        <v>2</v>
      </c>
      <c r="H102" s="26">
        <v>738</v>
      </c>
      <c r="I102" s="19">
        <v>0.52</v>
      </c>
      <c r="J102" s="19">
        <v>0.03</v>
      </c>
      <c r="K102" s="19">
        <v>0</v>
      </c>
      <c r="L102">
        <f t="shared" si="1"/>
        <v>0.55000000000000004</v>
      </c>
      <c r="Q102" s="19"/>
    </row>
    <row r="103" spans="1:17" x14ac:dyDescent="0.2">
      <c r="A103" s="20">
        <v>43332</v>
      </c>
      <c r="B103" s="1">
        <v>43298</v>
      </c>
      <c r="C103" t="s">
        <v>32</v>
      </c>
      <c r="D103" t="s">
        <v>10</v>
      </c>
      <c r="E103" t="s">
        <v>136</v>
      </c>
      <c r="F103">
        <v>30</v>
      </c>
      <c r="G103">
        <v>3</v>
      </c>
      <c r="H103" s="26" t="s">
        <v>35</v>
      </c>
      <c r="I103" s="19">
        <v>0.16</v>
      </c>
      <c r="J103" s="19">
        <v>0.02</v>
      </c>
      <c r="K103" s="19">
        <v>0.02</v>
      </c>
      <c r="L103">
        <f t="shared" si="1"/>
        <v>0.19999999999999998</v>
      </c>
      <c r="N103" t="s">
        <v>103</v>
      </c>
      <c r="Q103" s="19"/>
    </row>
    <row r="104" spans="1:17" x14ac:dyDescent="0.2">
      <c r="A104" s="20">
        <v>43332</v>
      </c>
      <c r="B104" s="1">
        <v>43298</v>
      </c>
      <c r="C104" t="s">
        <v>32</v>
      </c>
      <c r="D104" t="s">
        <v>10</v>
      </c>
      <c r="E104" t="s">
        <v>136</v>
      </c>
      <c r="F104">
        <v>40</v>
      </c>
      <c r="G104">
        <v>1</v>
      </c>
      <c r="H104" s="26">
        <v>455</v>
      </c>
      <c r="I104" s="19">
        <v>0.03</v>
      </c>
      <c r="J104" s="19">
        <v>0.01</v>
      </c>
      <c r="K104" s="19">
        <v>0</v>
      </c>
      <c r="L104">
        <f t="shared" si="1"/>
        <v>0.04</v>
      </c>
      <c r="M104" t="s">
        <v>56</v>
      </c>
      <c r="Q104" s="19"/>
    </row>
    <row r="105" spans="1:17" x14ac:dyDescent="0.2">
      <c r="A105" s="20">
        <v>43332</v>
      </c>
      <c r="B105" s="1">
        <v>43298</v>
      </c>
      <c r="C105" t="s">
        <v>32</v>
      </c>
      <c r="D105" t="s">
        <v>10</v>
      </c>
      <c r="E105" t="s">
        <v>136</v>
      </c>
      <c r="F105">
        <v>40</v>
      </c>
      <c r="G105">
        <v>2</v>
      </c>
      <c r="H105" s="26" t="s">
        <v>36</v>
      </c>
      <c r="I105" s="19">
        <v>0.05</v>
      </c>
      <c r="J105" s="19">
        <v>0.01</v>
      </c>
      <c r="K105" s="19">
        <v>0.02</v>
      </c>
      <c r="L105">
        <f t="shared" si="1"/>
        <v>0.08</v>
      </c>
      <c r="Q105" s="19"/>
    </row>
    <row r="106" spans="1:17" x14ac:dyDescent="0.2">
      <c r="A106" s="20">
        <v>43332</v>
      </c>
      <c r="B106" s="1">
        <v>43298</v>
      </c>
      <c r="C106" t="s">
        <v>32</v>
      </c>
      <c r="D106" t="s">
        <v>10</v>
      </c>
      <c r="E106" t="s">
        <v>136</v>
      </c>
      <c r="F106">
        <v>40</v>
      </c>
      <c r="G106">
        <v>3</v>
      </c>
      <c r="H106" s="26">
        <v>3320</v>
      </c>
      <c r="I106" s="19">
        <v>0.16</v>
      </c>
      <c r="J106" s="19">
        <v>0.1</v>
      </c>
      <c r="K106" s="19">
        <v>0</v>
      </c>
      <c r="L106">
        <f t="shared" si="1"/>
        <v>0.26</v>
      </c>
      <c r="N106" t="s">
        <v>103</v>
      </c>
      <c r="Q106" s="19"/>
    </row>
    <row r="107" spans="1:17" x14ac:dyDescent="0.2">
      <c r="A107" s="20">
        <v>43332</v>
      </c>
      <c r="B107" s="1">
        <v>43298</v>
      </c>
      <c r="C107" t="s">
        <v>32</v>
      </c>
      <c r="D107" t="s">
        <v>10</v>
      </c>
      <c r="E107" t="s">
        <v>136</v>
      </c>
      <c r="F107">
        <v>50</v>
      </c>
      <c r="G107">
        <v>1</v>
      </c>
      <c r="H107" s="26">
        <v>460</v>
      </c>
      <c r="I107" s="19">
        <v>0.03</v>
      </c>
      <c r="J107" s="19">
        <v>0.01</v>
      </c>
      <c r="K107" s="19">
        <v>0</v>
      </c>
      <c r="L107">
        <f t="shared" si="1"/>
        <v>0.04</v>
      </c>
      <c r="M107" s="22" t="s">
        <v>56</v>
      </c>
      <c r="Q107" s="19"/>
    </row>
    <row r="108" spans="1:17" x14ac:dyDescent="0.2">
      <c r="A108" s="20">
        <v>43332</v>
      </c>
      <c r="B108" s="1">
        <v>43298</v>
      </c>
      <c r="C108" t="s">
        <v>32</v>
      </c>
      <c r="D108" t="s">
        <v>10</v>
      </c>
      <c r="E108" t="s">
        <v>136</v>
      </c>
      <c r="F108">
        <v>50</v>
      </c>
      <c r="G108">
        <v>2</v>
      </c>
      <c r="H108" s="26">
        <v>1047</v>
      </c>
      <c r="I108" s="19">
        <v>0.03</v>
      </c>
      <c r="J108" s="19">
        <v>0.01</v>
      </c>
      <c r="K108" s="19">
        <v>0</v>
      </c>
      <c r="L108">
        <f t="shared" si="1"/>
        <v>0.04</v>
      </c>
      <c r="N108" t="s">
        <v>103</v>
      </c>
      <c r="Q108" s="19"/>
    </row>
    <row r="109" spans="1:17" x14ac:dyDescent="0.2">
      <c r="A109" s="20">
        <v>43332</v>
      </c>
      <c r="B109" s="1">
        <v>43298</v>
      </c>
      <c r="C109" t="s">
        <v>32</v>
      </c>
      <c r="D109" t="s">
        <v>10</v>
      </c>
      <c r="E109" t="s">
        <v>136</v>
      </c>
      <c r="F109">
        <v>50</v>
      </c>
      <c r="G109">
        <v>3</v>
      </c>
      <c r="H109" s="26">
        <v>3068</v>
      </c>
      <c r="I109" s="19">
        <v>0.08</v>
      </c>
      <c r="J109" s="19">
        <v>0.02</v>
      </c>
      <c r="K109" s="19">
        <v>0.01</v>
      </c>
      <c r="L109">
        <f t="shared" si="1"/>
        <v>0.11</v>
      </c>
      <c r="Q109" s="19"/>
    </row>
    <row r="110" spans="1:17" x14ac:dyDescent="0.2">
      <c r="A110" s="20">
        <v>43332</v>
      </c>
      <c r="B110" s="1">
        <v>43298</v>
      </c>
      <c r="C110" t="s">
        <v>32</v>
      </c>
      <c r="D110" t="s">
        <v>10</v>
      </c>
      <c r="E110" t="s">
        <v>136</v>
      </c>
      <c r="F110">
        <v>60</v>
      </c>
      <c r="G110">
        <v>1</v>
      </c>
      <c r="H110" s="26">
        <v>5573</v>
      </c>
      <c r="I110" s="19">
        <v>0.05</v>
      </c>
      <c r="J110" s="19">
        <v>0.01</v>
      </c>
      <c r="K110" s="19">
        <v>0</v>
      </c>
      <c r="L110">
        <f t="shared" si="1"/>
        <v>6.0000000000000005E-2</v>
      </c>
      <c r="M110" s="22" t="s">
        <v>103</v>
      </c>
      <c r="Q110" s="19"/>
    </row>
    <row r="111" spans="1:17" x14ac:dyDescent="0.2">
      <c r="A111" s="20">
        <v>43332</v>
      </c>
      <c r="B111" s="1">
        <v>43298</v>
      </c>
      <c r="C111" t="s">
        <v>32</v>
      </c>
      <c r="D111" t="s">
        <v>10</v>
      </c>
      <c r="E111" t="s">
        <v>136</v>
      </c>
      <c r="F111">
        <v>60</v>
      </c>
      <c r="G111">
        <v>2</v>
      </c>
      <c r="H111" s="26">
        <v>213</v>
      </c>
      <c r="I111" s="19">
        <v>0.06</v>
      </c>
      <c r="J111" s="19">
        <v>0.02</v>
      </c>
      <c r="K111" s="19">
        <v>0.02</v>
      </c>
      <c r="L111">
        <f t="shared" si="1"/>
        <v>0.1</v>
      </c>
      <c r="N111" t="s">
        <v>103</v>
      </c>
      <c r="Q111" s="19"/>
    </row>
    <row r="112" spans="1:17" x14ac:dyDescent="0.2">
      <c r="A112" s="20">
        <v>43332</v>
      </c>
      <c r="B112" s="1">
        <v>43298</v>
      </c>
      <c r="C112" t="s">
        <v>32</v>
      </c>
      <c r="D112" t="s">
        <v>10</v>
      </c>
      <c r="E112" t="s">
        <v>136</v>
      </c>
      <c r="F112">
        <v>60</v>
      </c>
      <c r="G112">
        <v>3</v>
      </c>
      <c r="H112" s="26">
        <v>508</v>
      </c>
      <c r="I112" s="19">
        <v>0.06</v>
      </c>
      <c r="J112" s="19">
        <v>0.01</v>
      </c>
      <c r="K112" s="19">
        <v>0</v>
      </c>
      <c r="L112">
        <f t="shared" si="1"/>
        <v>6.9999999999999993E-2</v>
      </c>
      <c r="Q112" s="19"/>
    </row>
    <row r="113" spans="1:17" x14ac:dyDescent="0.2">
      <c r="A113" s="20">
        <v>43332</v>
      </c>
      <c r="B113" s="1">
        <v>43298</v>
      </c>
      <c r="C113" t="s">
        <v>32</v>
      </c>
      <c r="D113" t="s">
        <v>10</v>
      </c>
      <c r="E113" t="s">
        <v>136</v>
      </c>
      <c r="F113">
        <v>70</v>
      </c>
      <c r="G113">
        <v>1</v>
      </c>
      <c r="H113" s="26">
        <v>562</v>
      </c>
      <c r="I113" s="19">
        <v>0.04</v>
      </c>
      <c r="J113" s="19">
        <v>0.01</v>
      </c>
      <c r="K113" s="19">
        <v>0</v>
      </c>
      <c r="L113">
        <f t="shared" si="1"/>
        <v>0.05</v>
      </c>
      <c r="M113" s="22" t="s">
        <v>56</v>
      </c>
      <c r="Q113" s="19"/>
    </row>
    <row r="114" spans="1:17" x14ac:dyDescent="0.2">
      <c r="A114" s="20">
        <v>43332</v>
      </c>
      <c r="B114" s="1">
        <v>43298</v>
      </c>
      <c r="C114" t="s">
        <v>32</v>
      </c>
      <c r="D114" t="s">
        <v>10</v>
      </c>
      <c r="E114" t="s">
        <v>136</v>
      </c>
      <c r="F114">
        <v>70</v>
      </c>
      <c r="G114">
        <v>2</v>
      </c>
      <c r="H114" s="26">
        <v>5560</v>
      </c>
      <c r="I114" s="19">
        <v>0.03</v>
      </c>
      <c r="J114" s="19">
        <v>0.01</v>
      </c>
      <c r="K114" s="19">
        <v>0</v>
      </c>
      <c r="L114">
        <f t="shared" si="1"/>
        <v>0.04</v>
      </c>
      <c r="Q114" s="19"/>
    </row>
    <row r="115" spans="1:17" x14ac:dyDescent="0.2">
      <c r="A115" s="20">
        <v>43332</v>
      </c>
      <c r="B115" s="1">
        <v>43298</v>
      </c>
      <c r="C115" t="s">
        <v>32</v>
      </c>
      <c r="D115" t="s">
        <v>10</v>
      </c>
      <c r="E115" t="s">
        <v>136</v>
      </c>
      <c r="F115">
        <v>70</v>
      </c>
      <c r="G115">
        <v>3</v>
      </c>
      <c r="H115" s="26">
        <v>15</v>
      </c>
      <c r="I115" s="19">
        <v>0</v>
      </c>
      <c r="J115" s="19">
        <v>0.01</v>
      </c>
      <c r="K115" s="19">
        <v>0</v>
      </c>
      <c r="L115">
        <f t="shared" si="1"/>
        <v>0.01</v>
      </c>
      <c r="N115" t="s">
        <v>103</v>
      </c>
      <c r="Q115" s="19"/>
    </row>
    <row r="116" spans="1:17" x14ac:dyDescent="0.2">
      <c r="A116" s="20">
        <v>43332</v>
      </c>
      <c r="B116" s="1">
        <v>43298</v>
      </c>
      <c r="C116" t="s">
        <v>32</v>
      </c>
      <c r="D116" t="s">
        <v>10</v>
      </c>
      <c r="E116" t="s">
        <v>136</v>
      </c>
      <c r="F116">
        <v>80</v>
      </c>
      <c r="G116">
        <v>1</v>
      </c>
      <c r="H116" s="26">
        <v>3323</v>
      </c>
      <c r="I116" s="19">
        <v>0.01</v>
      </c>
      <c r="J116" s="19">
        <v>0.01</v>
      </c>
      <c r="K116" s="19">
        <v>0</v>
      </c>
      <c r="L116">
        <f t="shared" si="1"/>
        <v>0.02</v>
      </c>
      <c r="Q116" s="19" t="s">
        <v>116</v>
      </c>
    </row>
    <row r="117" spans="1:17" x14ac:dyDescent="0.2">
      <c r="A117" s="20">
        <v>43332</v>
      </c>
      <c r="B117" s="1">
        <v>43298</v>
      </c>
      <c r="C117" t="s">
        <v>32</v>
      </c>
      <c r="D117" t="s">
        <v>10</v>
      </c>
      <c r="E117" t="s">
        <v>136</v>
      </c>
      <c r="F117">
        <v>80</v>
      </c>
      <c r="G117">
        <v>2</v>
      </c>
      <c r="H117" s="26">
        <v>5561</v>
      </c>
      <c r="I117" s="19">
        <v>0.03</v>
      </c>
      <c r="J117" s="19">
        <v>0.01</v>
      </c>
      <c r="K117" s="19">
        <v>0</v>
      </c>
      <c r="L117">
        <f t="shared" si="1"/>
        <v>0.04</v>
      </c>
      <c r="N117" t="s">
        <v>103</v>
      </c>
      <c r="Q117" s="19"/>
    </row>
    <row r="118" spans="1:17" x14ac:dyDescent="0.2">
      <c r="A118" s="20">
        <v>43332</v>
      </c>
      <c r="B118" s="1">
        <v>43298</v>
      </c>
      <c r="C118" t="s">
        <v>32</v>
      </c>
      <c r="D118" t="s">
        <v>10</v>
      </c>
      <c r="E118" t="s">
        <v>136</v>
      </c>
      <c r="F118">
        <v>80</v>
      </c>
      <c r="G118">
        <v>3</v>
      </c>
      <c r="H118" s="26">
        <v>1212</v>
      </c>
      <c r="I118" s="19">
        <v>0</v>
      </c>
      <c r="J118" s="19">
        <v>0</v>
      </c>
      <c r="K118" s="19">
        <v>0</v>
      </c>
      <c r="L118">
        <f t="shared" si="1"/>
        <v>0</v>
      </c>
      <c r="M118" s="22" t="s">
        <v>103</v>
      </c>
      <c r="Q118" s="19"/>
    </row>
    <row r="119" spans="1:17" x14ac:dyDescent="0.2">
      <c r="A119" s="20">
        <v>43332</v>
      </c>
      <c r="B119" s="1">
        <v>43298</v>
      </c>
      <c r="C119" t="s">
        <v>32</v>
      </c>
      <c r="D119" t="s">
        <v>10</v>
      </c>
      <c r="E119" t="s">
        <v>136</v>
      </c>
      <c r="F119">
        <v>90</v>
      </c>
      <c r="G119">
        <v>1</v>
      </c>
      <c r="H119" s="26">
        <v>2626</v>
      </c>
      <c r="I119" s="19">
        <v>0.16</v>
      </c>
      <c r="J119" s="19">
        <v>0.03</v>
      </c>
      <c r="K119" s="19">
        <v>0</v>
      </c>
      <c r="L119">
        <f t="shared" si="1"/>
        <v>0.19</v>
      </c>
      <c r="N119" t="s">
        <v>103</v>
      </c>
      <c r="Q119" s="19"/>
    </row>
    <row r="120" spans="1:17" x14ac:dyDescent="0.2">
      <c r="A120" s="20">
        <v>43332</v>
      </c>
      <c r="B120" s="1">
        <v>43298</v>
      </c>
      <c r="C120" t="s">
        <v>32</v>
      </c>
      <c r="D120" t="s">
        <v>10</v>
      </c>
      <c r="E120" t="s">
        <v>136</v>
      </c>
      <c r="F120">
        <v>90</v>
      </c>
      <c r="G120">
        <v>2</v>
      </c>
      <c r="H120" s="26">
        <v>544</v>
      </c>
      <c r="I120" s="19">
        <v>0.14000000000000001</v>
      </c>
      <c r="J120" s="19">
        <v>0.02</v>
      </c>
      <c r="K120" s="19">
        <v>0.01</v>
      </c>
      <c r="L120">
        <f t="shared" si="1"/>
        <v>0.17</v>
      </c>
      <c r="M120" s="22" t="s">
        <v>103</v>
      </c>
      <c r="Q120" s="19"/>
    </row>
    <row r="121" spans="1:17" x14ac:dyDescent="0.2">
      <c r="A121" s="20">
        <v>43332</v>
      </c>
      <c r="B121" s="1">
        <v>43298</v>
      </c>
      <c r="C121" t="s">
        <v>32</v>
      </c>
      <c r="D121" t="s">
        <v>10</v>
      </c>
      <c r="E121" t="s">
        <v>136</v>
      </c>
      <c r="F121">
        <v>90</v>
      </c>
      <c r="G121">
        <v>3</v>
      </c>
      <c r="H121" s="26">
        <v>895</v>
      </c>
      <c r="I121" s="19">
        <v>0.06</v>
      </c>
      <c r="J121" s="19">
        <v>0.01</v>
      </c>
      <c r="K121" s="19">
        <v>0.05</v>
      </c>
      <c r="L121">
        <f t="shared" si="1"/>
        <v>0.12</v>
      </c>
      <c r="Q121" s="19" t="s">
        <v>117</v>
      </c>
    </row>
    <row r="122" spans="1:17" x14ac:dyDescent="0.2">
      <c r="A122" s="20">
        <v>43332</v>
      </c>
      <c r="B122" s="1">
        <v>43298</v>
      </c>
      <c r="C122" t="s">
        <v>37</v>
      </c>
      <c r="D122" t="s">
        <v>6</v>
      </c>
      <c r="E122" t="s">
        <v>136</v>
      </c>
      <c r="F122">
        <v>0</v>
      </c>
      <c r="G122">
        <v>1</v>
      </c>
      <c r="H122" s="26">
        <v>2749</v>
      </c>
      <c r="I122" s="19">
        <v>0.15</v>
      </c>
      <c r="J122" s="19">
        <v>0.02</v>
      </c>
      <c r="K122" s="19">
        <v>0</v>
      </c>
      <c r="L122">
        <f t="shared" si="1"/>
        <v>0.16999999999999998</v>
      </c>
      <c r="M122" s="22" t="s">
        <v>103</v>
      </c>
      <c r="Q122" s="19"/>
    </row>
    <row r="123" spans="1:17" x14ac:dyDescent="0.2">
      <c r="A123" s="20">
        <v>43332</v>
      </c>
      <c r="B123" s="1">
        <v>43298</v>
      </c>
      <c r="C123" t="s">
        <v>37</v>
      </c>
      <c r="D123" t="s">
        <v>6</v>
      </c>
      <c r="E123" t="s">
        <v>136</v>
      </c>
      <c r="F123">
        <v>0</v>
      </c>
      <c r="G123">
        <v>2</v>
      </c>
      <c r="H123" s="26">
        <v>2407</v>
      </c>
      <c r="I123" s="19">
        <v>0.03</v>
      </c>
      <c r="J123" s="19">
        <v>0.01</v>
      </c>
      <c r="K123" s="19">
        <v>0</v>
      </c>
      <c r="L123">
        <f t="shared" si="1"/>
        <v>0.04</v>
      </c>
      <c r="N123" t="s">
        <v>103</v>
      </c>
      <c r="Q123" s="19"/>
    </row>
    <row r="124" spans="1:17" x14ac:dyDescent="0.2">
      <c r="A124" s="20">
        <v>43332</v>
      </c>
      <c r="B124" s="1">
        <v>43298</v>
      </c>
      <c r="C124" t="s">
        <v>37</v>
      </c>
      <c r="D124" t="s">
        <v>6</v>
      </c>
      <c r="E124" t="s">
        <v>136</v>
      </c>
      <c r="F124">
        <v>0</v>
      </c>
      <c r="G124">
        <v>3</v>
      </c>
      <c r="H124" s="26">
        <v>5177</v>
      </c>
      <c r="I124" s="19">
        <v>0.21</v>
      </c>
      <c r="J124" s="19">
        <v>0.02</v>
      </c>
      <c r="K124" s="19">
        <v>0</v>
      </c>
      <c r="L124">
        <f t="shared" si="1"/>
        <v>0.22999999999999998</v>
      </c>
      <c r="Q124" s="19"/>
    </row>
    <row r="125" spans="1:17" x14ac:dyDescent="0.2">
      <c r="A125" s="20">
        <v>43332</v>
      </c>
      <c r="B125" s="1">
        <v>43298</v>
      </c>
      <c r="C125" t="s">
        <v>37</v>
      </c>
      <c r="D125" t="s">
        <v>6</v>
      </c>
      <c r="E125" t="s">
        <v>136</v>
      </c>
      <c r="F125">
        <v>10</v>
      </c>
      <c r="G125">
        <v>1</v>
      </c>
      <c r="H125" s="26">
        <v>2483</v>
      </c>
      <c r="I125" s="19">
        <v>1.01</v>
      </c>
      <c r="J125" s="19">
        <v>0.02</v>
      </c>
      <c r="K125" s="19">
        <v>0.27</v>
      </c>
      <c r="L125">
        <f t="shared" si="1"/>
        <v>1.3</v>
      </c>
      <c r="Q125" s="19"/>
    </row>
    <row r="126" spans="1:17" x14ac:dyDescent="0.2">
      <c r="A126" s="20">
        <v>43332</v>
      </c>
      <c r="B126" s="1">
        <v>43298</v>
      </c>
      <c r="C126" t="s">
        <v>37</v>
      </c>
      <c r="D126" t="s">
        <v>6</v>
      </c>
      <c r="E126" t="s">
        <v>136</v>
      </c>
      <c r="F126">
        <v>10</v>
      </c>
      <c r="G126">
        <v>2</v>
      </c>
      <c r="H126" s="26">
        <v>5373</v>
      </c>
      <c r="I126" s="19">
        <v>0.85</v>
      </c>
      <c r="J126" s="19">
        <v>0.03</v>
      </c>
      <c r="K126" s="19">
        <v>0.09</v>
      </c>
      <c r="L126">
        <f t="shared" si="1"/>
        <v>0.97</v>
      </c>
      <c r="M126" s="22"/>
      <c r="N126" t="s">
        <v>103</v>
      </c>
      <c r="Q126" s="19"/>
    </row>
    <row r="127" spans="1:17" x14ac:dyDescent="0.2">
      <c r="A127" s="20">
        <v>43332</v>
      </c>
      <c r="B127" s="1">
        <v>43298</v>
      </c>
      <c r="C127" t="s">
        <v>37</v>
      </c>
      <c r="D127" t="s">
        <v>6</v>
      </c>
      <c r="E127" t="s">
        <v>136</v>
      </c>
      <c r="F127">
        <v>10</v>
      </c>
      <c r="G127">
        <v>3</v>
      </c>
      <c r="H127" s="26">
        <v>2258</v>
      </c>
      <c r="I127" s="19">
        <v>0.7</v>
      </c>
      <c r="J127" s="19">
        <v>0.02</v>
      </c>
      <c r="K127" s="19">
        <v>0.12</v>
      </c>
      <c r="L127">
        <f t="shared" si="1"/>
        <v>0.84</v>
      </c>
      <c r="M127" s="22" t="s">
        <v>103</v>
      </c>
      <c r="Q127" s="19"/>
    </row>
    <row r="128" spans="1:17" x14ac:dyDescent="0.2">
      <c r="A128" s="20">
        <v>43332</v>
      </c>
      <c r="B128" s="1">
        <v>43298</v>
      </c>
      <c r="C128" t="s">
        <v>37</v>
      </c>
      <c r="D128" t="s">
        <v>6</v>
      </c>
      <c r="E128" t="s">
        <v>136</v>
      </c>
      <c r="F128">
        <v>20</v>
      </c>
      <c r="G128">
        <v>1</v>
      </c>
      <c r="H128" s="26">
        <v>2348</v>
      </c>
      <c r="I128" s="19">
        <v>0.43</v>
      </c>
      <c r="J128" s="19">
        <v>0.04</v>
      </c>
      <c r="K128" s="19">
        <v>0</v>
      </c>
      <c r="L128">
        <f t="shared" si="1"/>
        <v>0.47</v>
      </c>
      <c r="N128" t="s">
        <v>103</v>
      </c>
      <c r="Q128" s="19"/>
    </row>
    <row r="129" spans="1:17" x14ac:dyDescent="0.2">
      <c r="A129" s="20">
        <v>43332</v>
      </c>
      <c r="B129" s="1">
        <v>43298</v>
      </c>
      <c r="C129" t="s">
        <v>37</v>
      </c>
      <c r="D129" t="s">
        <v>6</v>
      </c>
      <c r="E129" t="s">
        <v>136</v>
      </c>
      <c r="F129">
        <v>20</v>
      </c>
      <c r="G129">
        <v>2</v>
      </c>
      <c r="H129" s="26">
        <v>456</v>
      </c>
      <c r="I129" s="19">
        <v>0.23</v>
      </c>
      <c r="J129" s="19">
        <v>0.02</v>
      </c>
      <c r="K129" s="19">
        <v>0</v>
      </c>
      <c r="L129">
        <f t="shared" si="1"/>
        <v>0.25</v>
      </c>
      <c r="M129" s="22" t="s">
        <v>103</v>
      </c>
      <c r="Q129" s="19"/>
    </row>
    <row r="130" spans="1:17" x14ac:dyDescent="0.2">
      <c r="A130" s="20">
        <v>43332</v>
      </c>
      <c r="B130" s="1">
        <v>43298</v>
      </c>
      <c r="C130" t="s">
        <v>37</v>
      </c>
      <c r="D130" t="s">
        <v>6</v>
      </c>
      <c r="E130" t="s">
        <v>136</v>
      </c>
      <c r="F130">
        <v>20</v>
      </c>
      <c r="G130">
        <v>3</v>
      </c>
      <c r="H130" s="26">
        <v>1652</v>
      </c>
      <c r="I130" s="19">
        <v>0.01</v>
      </c>
      <c r="J130" s="19">
        <v>0.01</v>
      </c>
      <c r="K130" s="19">
        <v>0</v>
      </c>
      <c r="L130">
        <f t="shared" si="1"/>
        <v>0.02</v>
      </c>
      <c r="Q130" s="19" t="s">
        <v>115</v>
      </c>
    </row>
    <row r="131" spans="1:17" x14ac:dyDescent="0.2">
      <c r="A131" s="20">
        <v>43332</v>
      </c>
      <c r="B131" s="1">
        <v>43298</v>
      </c>
      <c r="C131" t="s">
        <v>37</v>
      </c>
      <c r="D131" t="s">
        <v>6</v>
      </c>
      <c r="E131" t="s">
        <v>136</v>
      </c>
      <c r="F131">
        <v>30</v>
      </c>
      <c r="G131">
        <v>1</v>
      </c>
      <c r="H131" s="26">
        <v>3037</v>
      </c>
      <c r="I131" s="19">
        <v>0.01</v>
      </c>
      <c r="J131" s="19">
        <v>0.01</v>
      </c>
      <c r="K131" s="19">
        <v>0</v>
      </c>
      <c r="L131">
        <f t="shared" ref="L131:L194" si="2">I131+J131+K131</f>
        <v>0.02</v>
      </c>
      <c r="Q131" s="19"/>
    </row>
    <row r="132" spans="1:17" x14ac:dyDescent="0.2">
      <c r="A132" s="20">
        <v>43332</v>
      </c>
      <c r="B132" s="1">
        <v>43298</v>
      </c>
      <c r="C132" t="s">
        <v>37</v>
      </c>
      <c r="D132" t="s">
        <v>6</v>
      </c>
      <c r="E132" t="s">
        <v>136</v>
      </c>
      <c r="F132">
        <v>30</v>
      </c>
      <c r="G132">
        <v>2</v>
      </c>
      <c r="H132" s="26">
        <v>835</v>
      </c>
      <c r="I132" s="19">
        <v>0.12</v>
      </c>
      <c r="J132" s="19">
        <v>0.02</v>
      </c>
      <c r="K132" s="19">
        <v>0</v>
      </c>
      <c r="L132">
        <f t="shared" si="2"/>
        <v>0.13999999999999999</v>
      </c>
      <c r="M132" t="s">
        <v>103</v>
      </c>
      <c r="Q132" s="19"/>
    </row>
    <row r="133" spans="1:17" x14ac:dyDescent="0.2">
      <c r="A133" s="20">
        <v>43332</v>
      </c>
      <c r="B133" s="1">
        <v>43298</v>
      </c>
      <c r="C133" t="s">
        <v>37</v>
      </c>
      <c r="D133" t="s">
        <v>6</v>
      </c>
      <c r="E133" t="s">
        <v>136</v>
      </c>
      <c r="F133">
        <v>30</v>
      </c>
      <c r="G133">
        <v>3</v>
      </c>
      <c r="H133" s="26">
        <v>207</v>
      </c>
      <c r="I133" s="19">
        <v>0.05</v>
      </c>
      <c r="J133" s="19">
        <v>0.01</v>
      </c>
      <c r="K133" s="19">
        <v>0</v>
      </c>
      <c r="L133">
        <f t="shared" si="2"/>
        <v>6.0000000000000005E-2</v>
      </c>
      <c r="N133" t="s">
        <v>103</v>
      </c>
      <c r="Q133" s="19"/>
    </row>
    <row r="134" spans="1:17" x14ac:dyDescent="0.2">
      <c r="A134" s="20">
        <v>43332</v>
      </c>
      <c r="B134" s="1">
        <v>43298</v>
      </c>
      <c r="C134" t="s">
        <v>37</v>
      </c>
      <c r="D134" t="s">
        <v>6</v>
      </c>
      <c r="E134" t="s">
        <v>136</v>
      </c>
      <c r="F134">
        <v>40</v>
      </c>
      <c r="G134">
        <v>1</v>
      </c>
      <c r="H134" s="26">
        <v>1074</v>
      </c>
      <c r="I134" s="19">
        <v>1.06</v>
      </c>
      <c r="J134" s="19">
        <v>0.05</v>
      </c>
      <c r="K134" s="19">
        <v>0.04</v>
      </c>
      <c r="L134">
        <f t="shared" si="2"/>
        <v>1.1500000000000001</v>
      </c>
      <c r="M134" s="22" t="s">
        <v>103</v>
      </c>
      <c r="Q134" s="19"/>
    </row>
    <row r="135" spans="1:17" x14ac:dyDescent="0.2">
      <c r="A135" s="20">
        <v>43332</v>
      </c>
      <c r="B135" s="1">
        <v>43298</v>
      </c>
      <c r="C135" t="s">
        <v>37</v>
      </c>
      <c r="D135" t="s">
        <v>6</v>
      </c>
      <c r="E135" t="s">
        <v>136</v>
      </c>
      <c r="F135">
        <v>40</v>
      </c>
      <c r="G135">
        <v>2</v>
      </c>
      <c r="H135" s="26">
        <v>3932</v>
      </c>
      <c r="I135" s="19">
        <v>0.8</v>
      </c>
      <c r="J135" s="19">
        <v>0.06</v>
      </c>
      <c r="K135" s="19">
        <v>0</v>
      </c>
      <c r="L135">
        <f t="shared" si="2"/>
        <v>0.8600000000000001</v>
      </c>
      <c r="Q135" s="19"/>
    </row>
    <row r="136" spans="1:17" x14ac:dyDescent="0.2">
      <c r="A136" s="20">
        <v>43332</v>
      </c>
      <c r="B136" s="1">
        <v>43298</v>
      </c>
      <c r="C136" t="s">
        <v>37</v>
      </c>
      <c r="D136" t="s">
        <v>6</v>
      </c>
      <c r="E136" t="s">
        <v>136</v>
      </c>
      <c r="F136">
        <v>40</v>
      </c>
      <c r="G136">
        <v>3</v>
      </c>
      <c r="H136" s="26">
        <v>263</v>
      </c>
      <c r="I136" s="19">
        <v>0.57999999999999996</v>
      </c>
      <c r="J136" s="19">
        <v>0.04</v>
      </c>
      <c r="K136" s="19">
        <v>0.01</v>
      </c>
      <c r="L136">
        <f t="shared" si="2"/>
        <v>0.63</v>
      </c>
      <c r="N136" t="s">
        <v>103</v>
      </c>
      <c r="Q136" s="19"/>
    </row>
    <row r="137" spans="1:17" x14ac:dyDescent="0.2">
      <c r="A137" s="20">
        <v>43332</v>
      </c>
      <c r="B137" s="1">
        <v>43298</v>
      </c>
      <c r="C137" t="s">
        <v>37</v>
      </c>
      <c r="D137" t="s">
        <v>6</v>
      </c>
      <c r="E137" t="s">
        <v>136</v>
      </c>
      <c r="F137">
        <v>50</v>
      </c>
      <c r="G137">
        <v>1</v>
      </c>
      <c r="H137" s="26">
        <v>619</v>
      </c>
      <c r="I137" s="19">
        <v>0.5</v>
      </c>
      <c r="J137" s="19">
        <v>0.05</v>
      </c>
      <c r="K137" s="19">
        <v>0</v>
      </c>
      <c r="L137">
        <f t="shared" si="2"/>
        <v>0.55000000000000004</v>
      </c>
      <c r="Q137" s="19"/>
    </row>
    <row r="138" spans="1:17" x14ac:dyDescent="0.2">
      <c r="A138" s="20">
        <v>43332</v>
      </c>
      <c r="B138" s="1">
        <v>43298</v>
      </c>
      <c r="C138" t="s">
        <v>37</v>
      </c>
      <c r="D138" t="s">
        <v>6</v>
      </c>
      <c r="E138" t="s">
        <v>136</v>
      </c>
      <c r="F138">
        <v>50</v>
      </c>
      <c r="G138">
        <v>2</v>
      </c>
      <c r="H138" s="26">
        <v>340</v>
      </c>
      <c r="I138" s="19">
        <v>0.86</v>
      </c>
      <c r="J138" s="19">
        <v>7.0000000000000007E-2</v>
      </c>
      <c r="K138" s="19">
        <v>0.43</v>
      </c>
      <c r="L138">
        <f t="shared" si="2"/>
        <v>1.3599999999999999</v>
      </c>
      <c r="M138" s="22" t="s">
        <v>103</v>
      </c>
      <c r="Q138" s="19"/>
    </row>
    <row r="139" spans="1:17" x14ac:dyDescent="0.2">
      <c r="A139" s="20">
        <v>43332</v>
      </c>
      <c r="B139" s="1">
        <v>43298</v>
      </c>
      <c r="C139" t="s">
        <v>37</v>
      </c>
      <c r="D139" t="s">
        <v>6</v>
      </c>
      <c r="E139" t="s">
        <v>136</v>
      </c>
      <c r="F139">
        <v>50</v>
      </c>
      <c r="G139">
        <v>3</v>
      </c>
      <c r="H139" s="26">
        <v>869</v>
      </c>
      <c r="I139" s="19">
        <v>0.14000000000000001</v>
      </c>
      <c r="J139" s="19">
        <v>0.03</v>
      </c>
      <c r="K139" s="19">
        <v>0</v>
      </c>
      <c r="L139">
        <f t="shared" si="2"/>
        <v>0.17</v>
      </c>
      <c r="N139" t="s">
        <v>103</v>
      </c>
      <c r="Q139" s="19"/>
    </row>
    <row r="140" spans="1:17" x14ac:dyDescent="0.2">
      <c r="A140" s="20">
        <v>43332</v>
      </c>
      <c r="B140" s="1">
        <v>43298</v>
      </c>
      <c r="C140" t="s">
        <v>37</v>
      </c>
      <c r="D140" t="s">
        <v>6</v>
      </c>
      <c r="E140" t="s">
        <v>136</v>
      </c>
      <c r="F140">
        <v>60</v>
      </c>
      <c r="G140">
        <v>1</v>
      </c>
      <c r="H140">
        <v>1081</v>
      </c>
      <c r="I140" s="19">
        <v>0.15</v>
      </c>
      <c r="J140" s="19">
        <v>0.02</v>
      </c>
      <c r="K140" s="19">
        <v>0</v>
      </c>
      <c r="L140">
        <f t="shared" si="2"/>
        <v>0.16999999999999998</v>
      </c>
      <c r="M140" t="s">
        <v>103</v>
      </c>
      <c r="Q140" s="19"/>
    </row>
    <row r="141" spans="1:17" x14ac:dyDescent="0.2">
      <c r="A141" s="20">
        <v>43332</v>
      </c>
      <c r="B141" s="1">
        <v>43298</v>
      </c>
      <c r="C141" t="s">
        <v>37</v>
      </c>
      <c r="D141" t="s">
        <v>6</v>
      </c>
      <c r="E141" t="s">
        <v>136</v>
      </c>
      <c r="F141">
        <v>60</v>
      </c>
      <c r="G141">
        <v>2</v>
      </c>
      <c r="H141" t="s">
        <v>38</v>
      </c>
      <c r="I141" s="19">
        <v>1.62</v>
      </c>
      <c r="J141" s="19">
        <v>0.13</v>
      </c>
      <c r="K141" s="19">
        <v>0</v>
      </c>
      <c r="L141">
        <f t="shared" si="2"/>
        <v>1.75</v>
      </c>
      <c r="N141" t="s">
        <v>103</v>
      </c>
      <c r="Q141" s="19"/>
    </row>
    <row r="142" spans="1:17" x14ac:dyDescent="0.2">
      <c r="A142" s="20">
        <v>43332</v>
      </c>
      <c r="B142" s="1">
        <v>43298</v>
      </c>
      <c r="C142" t="s">
        <v>37</v>
      </c>
      <c r="D142" t="s">
        <v>6</v>
      </c>
      <c r="E142" t="s">
        <v>136</v>
      </c>
      <c r="F142">
        <v>60</v>
      </c>
      <c r="G142">
        <v>3</v>
      </c>
      <c r="H142" t="s">
        <v>39</v>
      </c>
      <c r="I142" s="19">
        <v>0.14000000000000001</v>
      </c>
      <c r="J142" s="19">
        <v>0.03</v>
      </c>
      <c r="K142" s="19">
        <v>0.04</v>
      </c>
      <c r="L142">
        <f t="shared" si="2"/>
        <v>0.21000000000000002</v>
      </c>
      <c r="Q142" s="19"/>
    </row>
    <row r="143" spans="1:17" x14ac:dyDescent="0.2">
      <c r="A143" s="20">
        <v>43332</v>
      </c>
      <c r="B143" s="1">
        <v>43298</v>
      </c>
      <c r="C143" t="s">
        <v>37</v>
      </c>
      <c r="D143" t="s">
        <v>6</v>
      </c>
      <c r="E143" t="s">
        <v>136</v>
      </c>
      <c r="F143">
        <v>70</v>
      </c>
      <c r="G143">
        <v>1</v>
      </c>
      <c r="H143" s="26" t="s">
        <v>40</v>
      </c>
      <c r="I143" s="19">
        <v>0.98</v>
      </c>
      <c r="J143" s="19">
        <v>0.1</v>
      </c>
      <c r="K143" s="19">
        <v>0</v>
      </c>
      <c r="L143">
        <f t="shared" si="2"/>
        <v>1.08</v>
      </c>
      <c r="M143" s="22" t="s">
        <v>103</v>
      </c>
      <c r="Q143" s="19"/>
    </row>
    <row r="144" spans="1:17" x14ac:dyDescent="0.2">
      <c r="A144" s="20">
        <v>43332</v>
      </c>
      <c r="B144" s="1">
        <v>43298</v>
      </c>
      <c r="C144" t="s">
        <v>37</v>
      </c>
      <c r="D144" t="s">
        <v>6</v>
      </c>
      <c r="E144" t="s">
        <v>136</v>
      </c>
      <c r="F144">
        <v>70</v>
      </c>
      <c r="G144">
        <v>2</v>
      </c>
      <c r="H144" s="26">
        <v>2740</v>
      </c>
      <c r="I144" s="19">
        <v>0.36</v>
      </c>
      <c r="J144" s="19">
        <v>0.08</v>
      </c>
      <c r="K144" s="19">
        <v>0</v>
      </c>
      <c r="L144">
        <f t="shared" si="2"/>
        <v>0.44</v>
      </c>
      <c r="Q144" s="19"/>
    </row>
    <row r="145" spans="1:17" x14ac:dyDescent="0.2">
      <c r="A145" s="20">
        <v>43332</v>
      </c>
      <c r="B145" s="1">
        <v>43298</v>
      </c>
      <c r="C145" t="s">
        <v>37</v>
      </c>
      <c r="D145" t="s">
        <v>6</v>
      </c>
      <c r="E145" t="s">
        <v>136</v>
      </c>
      <c r="F145">
        <v>70</v>
      </c>
      <c r="G145">
        <v>3</v>
      </c>
      <c r="H145" s="26">
        <v>126</v>
      </c>
      <c r="I145" s="19">
        <v>0.25</v>
      </c>
      <c r="J145" s="19">
        <v>0.03</v>
      </c>
      <c r="K145" s="19">
        <v>0</v>
      </c>
      <c r="L145">
        <f t="shared" si="2"/>
        <v>0.28000000000000003</v>
      </c>
      <c r="N145" t="s">
        <v>103</v>
      </c>
      <c r="Q145" s="19"/>
    </row>
    <row r="146" spans="1:17" x14ac:dyDescent="0.2">
      <c r="A146" s="20">
        <v>43332</v>
      </c>
      <c r="B146" s="1">
        <v>43298</v>
      </c>
      <c r="C146" t="s">
        <v>37</v>
      </c>
      <c r="D146" t="s">
        <v>6</v>
      </c>
      <c r="E146" t="s">
        <v>136</v>
      </c>
      <c r="F146">
        <v>80</v>
      </c>
      <c r="G146">
        <v>1</v>
      </c>
      <c r="H146">
        <v>3335</v>
      </c>
      <c r="I146" s="19">
        <v>0.9</v>
      </c>
      <c r="J146" s="19">
        <v>0.06</v>
      </c>
      <c r="K146" s="19">
        <v>0.01</v>
      </c>
      <c r="L146">
        <f t="shared" si="2"/>
        <v>0.97</v>
      </c>
      <c r="M146" s="22" t="s">
        <v>103</v>
      </c>
      <c r="Q146" s="19"/>
    </row>
    <row r="147" spans="1:17" x14ac:dyDescent="0.2">
      <c r="A147" s="20">
        <v>43332</v>
      </c>
      <c r="B147" s="1">
        <v>43298</v>
      </c>
      <c r="C147" t="s">
        <v>37</v>
      </c>
      <c r="D147" t="s">
        <v>6</v>
      </c>
      <c r="E147" t="s">
        <v>136</v>
      </c>
      <c r="F147">
        <v>80</v>
      </c>
      <c r="G147">
        <v>2</v>
      </c>
      <c r="H147">
        <v>1482</v>
      </c>
      <c r="I147" s="19">
        <v>0.18</v>
      </c>
      <c r="J147" s="19">
        <v>0.02</v>
      </c>
      <c r="K147" s="19">
        <v>0</v>
      </c>
      <c r="L147">
        <f t="shared" si="2"/>
        <v>0.19999999999999998</v>
      </c>
      <c r="N147" t="s">
        <v>103</v>
      </c>
      <c r="Q147" s="19"/>
    </row>
    <row r="148" spans="1:17" x14ac:dyDescent="0.2">
      <c r="A148" s="20">
        <v>43332</v>
      </c>
      <c r="B148" s="1">
        <v>43298</v>
      </c>
      <c r="C148" t="s">
        <v>37</v>
      </c>
      <c r="D148" t="s">
        <v>6</v>
      </c>
      <c r="E148" t="s">
        <v>136</v>
      </c>
      <c r="F148">
        <v>80</v>
      </c>
      <c r="G148">
        <v>3</v>
      </c>
      <c r="H148">
        <v>414</v>
      </c>
      <c r="I148" s="19">
        <v>0.94</v>
      </c>
      <c r="J148" s="19">
        <v>0.05</v>
      </c>
      <c r="K148" s="19">
        <v>0</v>
      </c>
      <c r="L148">
        <f t="shared" si="2"/>
        <v>0.99</v>
      </c>
      <c r="Q148" s="19"/>
    </row>
    <row r="149" spans="1:17" x14ac:dyDescent="0.2">
      <c r="A149" s="20">
        <v>43332</v>
      </c>
      <c r="B149" s="1">
        <v>43298</v>
      </c>
      <c r="C149" t="s">
        <v>37</v>
      </c>
      <c r="D149" t="s">
        <v>6</v>
      </c>
      <c r="E149" t="s">
        <v>136</v>
      </c>
      <c r="F149">
        <v>90</v>
      </c>
      <c r="G149">
        <v>1</v>
      </c>
      <c r="H149" s="26">
        <v>20</v>
      </c>
      <c r="I149" s="19">
        <v>0.46</v>
      </c>
      <c r="J149" s="19">
        <v>0.03</v>
      </c>
      <c r="K149" s="19">
        <v>0.03</v>
      </c>
      <c r="L149">
        <f t="shared" si="2"/>
        <v>0.52</v>
      </c>
      <c r="M149" t="s">
        <v>103</v>
      </c>
      <c r="Q149" s="19"/>
    </row>
    <row r="150" spans="1:17" x14ac:dyDescent="0.2">
      <c r="A150" s="20">
        <v>43332</v>
      </c>
      <c r="B150" s="1">
        <v>43298</v>
      </c>
      <c r="C150" t="s">
        <v>37</v>
      </c>
      <c r="D150" t="s">
        <v>6</v>
      </c>
      <c r="E150" t="s">
        <v>136</v>
      </c>
      <c r="F150">
        <v>90</v>
      </c>
      <c r="G150">
        <v>2</v>
      </c>
      <c r="H150" s="26">
        <v>2146</v>
      </c>
      <c r="I150" s="21">
        <v>0.84</v>
      </c>
      <c r="J150" s="21">
        <v>0.48</v>
      </c>
      <c r="K150" s="21">
        <v>0</v>
      </c>
      <c r="L150">
        <f t="shared" si="2"/>
        <v>1.3199999999999998</v>
      </c>
      <c r="Q150" s="19"/>
    </row>
    <row r="151" spans="1:17" x14ac:dyDescent="0.2">
      <c r="A151" s="20">
        <v>43332</v>
      </c>
      <c r="B151" s="1">
        <v>43298</v>
      </c>
      <c r="C151" t="s">
        <v>37</v>
      </c>
      <c r="D151" t="s">
        <v>6</v>
      </c>
      <c r="E151" t="s">
        <v>136</v>
      </c>
      <c r="F151">
        <v>90</v>
      </c>
      <c r="G151">
        <v>3</v>
      </c>
      <c r="H151" s="26">
        <v>2530</v>
      </c>
      <c r="I151" s="19">
        <v>0.28999999999999998</v>
      </c>
      <c r="J151" s="19">
        <v>0.03</v>
      </c>
      <c r="K151" s="19">
        <v>0.04</v>
      </c>
      <c r="L151">
        <f t="shared" si="2"/>
        <v>0.35999999999999993</v>
      </c>
      <c r="N151" t="s">
        <v>103</v>
      </c>
      <c r="Q151" s="19"/>
    </row>
    <row r="152" spans="1:17" x14ac:dyDescent="0.2">
      <c r="A152" s="20">
        <v>43332</v>
      </c>
      <c r="B152" s="1">
        <v>43298</v>
      </c>
      <c r="C152" t="s">
        <v>37</v>
      </c>
      <c r="D152" t="s">
        <v>10</v>
      </c>
      <c r="E152" t="s">
        <v>140</v>
      </c>
      <c r="F152">
        <v>0</v>
      </c>
      <c r="G152">
        <v>1</v>
      </c>
      <c r="H152" s="26">
        <v>899</v>
      </c>
      <c r="I152" s="19">
        <v>0.63</v>
      </c>
      <c r="J152" s="19">
        <v>0.17</v>
      </c>
      <c r="K152" s="19">
        <v>0</v>
      </c>
      <c r="L152">
        <f t="shared" si="2"/>
        <v>0.8</v>
      </c>
      <c r="M152" s="22" t="s">
        <v>103</v>
      </c>
      <c r="Q152" s="19"/>
    </row>
    <row r="153" spans="1:17" x14ac:dyDescent="0.2">
      <c r="A153" s="20">
        <v>43332</v>
      </c>
      <c r="B153" s="1">
        <v>43298</v>
      </c>
      <c r="C153" t="s">
        <v>37</v>
      </c>
      <c r="D153" t="s">
        <v>10</v>
      </c>
      <c r="E153" t="s">
        <v>140</v>
      </c>
      <c r="F153">
        <v>0</v>
      </c>
      <c r="G153">
        <v>2</v>
      </c>
      <c r="H153" s="26">
        <v>8769</v>
      </c>
      <c r="I153" s="19">
        <v>0.27</v>
      </c>
      <c r="J153" s="19">
        <v>0.01</v>
      </c>
      <c r="K153" s="19">
        <v>0</v>
      </c>
      <c r="L153">
        <f t="shared" si="2"/>
        <v>0.28000000000000003</v>
      </c>
      <c r="N153" t="s">
        <v>103</v>
      </c>
      <c r="Q153" s="19"/>
    </row>
    <row r="154" spans="1:17" x14ac:dyDescent="0.2">
      <c r="A154" s="20">
        <v>43332</v>
      </c>
      <c r="B154" s="1">
        <v>43298</v>
      </c>
      <c r="C154" t="s">
        <v>37</v>
      </c>
      <c r="D154" t="s">
        <v>10</v>
      </c>
      <c r="E154" t="s">
        <v>140</v>
      </c>
      <c r="F154">
        <v>0</v>
      </c>
      <c r="G154">
        <v>3</v>
      </c>
      <c r="H154" s="26">
        <v>2612</v>
      </c>
      <c r="I154" s="19">
        <v>0.79</v>
      </c>
      <c r="J154" s="19">
        <v>0.03</v>
      </c>
      <c r="K154" s="19">
        <v>0</v>
      </c>
      <c r="L154">
        <f t="shared" si="2"/>
        <v>0.82000000000000006</v>
      </c>
      <c r="Q154" s="19"/>
    </row>
    <row r="155" spans="1:17" x14ac:dyDescent="0.2">
      <c r="A155" s="20">
        <v>43332</v>
      </c>
      <c r="B155" s="1">
        <v>43298</v>
      </c>
      <c r="C155" t="s">
        <v>37</v>
      </c>
      <c r="D155" t="s">
        <v>10</v>
      </c>
      <c r="E155" t="s">
        <v>140</v>
      </c>
      <c r="F155">
        <v>10</v>
      </c>
      <c r="G155">
        <v>1</v>
      </c>
      <c r="H155" s="26">
        <v>2824</v>
      </c>
      <c r="I155" s="19">
        <v>0.19</v>
      </c>
      <c r="J155" s="19">
        <v>0.02</v>
      </c>
      <c r="K155" s="19">
        <v>0</v>
      </c>
      <c r="L155">
        <f t="shared" si="2"/>
        <v>0.21</v>
      </c>
      <c r="Q155" s="19"/>
    </row>
    <row r="156" spans="1:17" x14ac:dyDescent="0.2">
      <c r="A156" s="20">
        <v>43332</v>
      </c>
      <c r="B156" s="1">
        <v>43298</v>
      </c>
      <c r="C156" t="s">
        <v>37</v>
      </c>
      <c r="D156" t="s">
        <v>10</v>
      </c>
      <c r="E156" t="s">
        <v>140</v>
      </c>
      <c r="F156">
        <v>10</v>
      </c>
      <c r="G156">
        <v>2</v>
      </c>
      <c r="H156" s="26">
        <v>1125</v>
      </c>
      <c r="I156" s="19">
        <v>0.51</v>
      </c>
      <c r="J156" s="19">
        <v>0.04</v>
      </c>
      <c r="K156" s="19">
        <v>0.01</v>
      </c>
      <c r="L156">
        <f t="shared" si="2"/>
        <v>0.56000000000000005</v>
      </c>
      <c r="M156" s="22" t="s">
        <v>103</v>
      </c>
      <c r="Q156" s="19"/>
    </row>
    <row r="157" spans="1:17" x14ac:dyDescent="0.2">
      <c r="A157" s="20">
        <v>43332</v>
      </c>
      <c r="B157" s="1">
        <v>43298</v>
      </c>
      <c r="C157" t="s">
        <v>37</v>
      </c>
      <c r="D157" t="s">
        <v>10</v>
      </c>
      <c r="E157" t="s">
        <v>140</v>
      </c>
      <c r="F157">
        <v>10</v>
      </c>
      <c r="G157">
        <v>3</v>
      </c>
      <c r="H157" s="26">
        <v>241</v>
      </c>
      <c r="I157" s="19">
        <v>0.13</v>
      </c>
      <c r="J157" s="19">
        <v>0.01</v>
      </c>
      <c r="K157" s="19">
        <v>0</v>
      </c>
      <c r="L157">
        <f t="shared" si="2"/>
        <v>0.14000000000000001</v>
      </c>
      <c r="N157" t="s">
        <v>103</v>
      </c>
      <c r="Q157" s="19"/>
    </row>
    <row r="158" spans="1:17" x14ac:dyDescent="0.2">
      <c r="A158" s="20">
        <v>43332</v>
      </c>
      <c r="B158" s="1">
        <v>43298</v>
      </c>
      <c r="C158" t="s">
        <v>37</v>
      </c>
      <c r="D158" t="s">
        <v>10</v>
      </c>
      <c r="E158" t="s">
        <v>140</v>
      </c>
      <c r="F158">
        <v>20</v>
      </c>
      <c r="G158">
        <v>1</v>
      </c>
      <c r="H158" s="26">
        <v>11</v>
      </c>
      <c r="I158" s="19">
        <v>0.7</v>
      </c>
      <c r="J158" s="19">
        <v>0.04</v>
      </c>
      <c r="K158" s="19">
        <v>0</v>
      </c>
      <c r="L158">
        <f t="shared" si="2"/>
        <v>0.74</v>
      </c>
      <c r="M158" t="s">
        <v>103</v>
      </c>
      <c r="Q158" s="19"/>
    </row>
    <row r="159" spans="1:17" x14ac:dyDescent="0.2">
      <c r="A159" s="20">
        <v>43332</v>
      </c>
      <c r="B159" s="1">
        <v>43298</v>
      </c>
      <c r="C159" t="s">
        <v>37</v>
      </c>
      <c r="D159" t="s">
        <v>10</v>
      </c>
      <c r="E159" t="s">
        <v>140</v>
      </c>
      <c r="F159">
        <v>20</v>
      </c>
      <c r="G159">
        <v>2</v>
      </c>
      <c r="H159" s="26">
        <v>2546</v>
      </c>
      <c r="I159" s="19">
        <v>1.31</v>
      </c>
      <c r="J159" s="19">
        <v>0.05</v>
      </c>
      <c r="K159" s="19">
        <v>0</v>
      </c>
      <c r="L159">
        <f t="shared" si="2"/>
        <v>1.36</v>
      </c>
      <c r="N159" t="s">
        <v>103</v>
      </c>
      <c r="Q159" s="19"/>
    </row>
    <row r="160" spans="1:17" x14ac:dyDescent="0.2">
      <c r="A160" s="20">
        <v>43332</v>
      </c>
      <c r="B160" s="1">
        <v>43298</v>
      </c>
      <c r="C160" t="s">
        <v>37</v>
      </c>
      <c r="D160" t="s">
        <v>10</v>
      </c>
      <c r="E160" t="s">
        <v>140</v>
      </c>
      <c r="F160">
        <v>20</v>
      </c>
      <c r="G160">
        <v>3</v>
      </c>
      <c r="H160" s="26">
        <v>2904</v>
      </c>
      <c r="I160" s="19">
        <v>0.28999999999999998</v>
      </c>
      <c r="J160" s="19">
        <v>0.03</v>
      </c>
      <c r="K160" s="19">
        <v>0</v>
      </c>
      <c r="L160">
        <f t="shared" si="2"/>
        <v>0.31999999999999995</v>
      </c>
      <c r="Q160" s="19"/>
    </row>
    <row r="161" spans="1:18" x14ac:dyDescent="0.2">
      <c r="A161" s="20">
        <v>43332</v>
      </c>
      <c r="B161" s="1">
        <v>43298</v>
      </c>
      <c r="C161" t="s">
        <v>37</v>
      </c>
      <c r="D161" t="s">
        <v>10</v>
      </c>
      <c r="E161" t="s">
        <v>140</v>
      </c>
      <c r="F161">
        <v>30</v>
      </c>
      <c r="G161">
        <v>1</v>
      </c>
      <c r="H161" s="26">
        <v>2878</v>
      </c>
      <c r="I161" s="19">
        <v>0.74</v>
      </c>
      <c r="J161" s="19">
        <v>0.13</v>
      </c>
      <c r="K161" s="19">
        <v>0</v>
      </c>
      <c r="L161">
        <f t="shared" si="2"/>
        <v>0.87</v>
      </c>
      <c r="Q161" s="19"/>
    </row>
    <row r="162" spans="1:18" x14ac:dyDescent="0.2">
      <c r="A162" s="20">
        <v>43332</v>
      </c>
      <c r="B162" s="1">
        <v>43298</v>
      </c>
      <c r="C162" t="s">
        <v>37</v>
      </c>
      <c r="D162" t="s">
        <v>10</v>
      </c>
      <c r="E162" t="s">
        <v>140</v>
      </c>
      <c r="F162">
        <v>30</v>
      </c>
      <c r="G162">
        <v>2</v>
      </c>
      <c r="H162" s="26">
        <v>3349</v>
      </c>
      <c r="I162" s="19">
        <v>0.18</v>
      </c>
      <c r="J162" s="19">
        <v>0.02</v>
      </c>
      <c r="K162" s="19">
        <v>0.21</v>
      </c>
      <c r="L162">
        <f t="shared" si="2"/>
        <v>0.41</v>
      </c>
      <c r="M162" s="22" t="s">
        <v>103</v>
      </c>
      <c r="Q162" s="19"/>
    </row>
    <row r="163" spans="1:18" x14ac:dyDescent="0.2">
      <c r="A163" s="20">
        <v>43332</v>
      </c>
      <c r="B163" s="1">
        <v>43298</v>
      </c>
      <c r="C163" t="s">
        <v>37</v>
      </c>
      <c r="D163" t="s">
        <v>10</v>
      </c>
      <c r="E163" t="s">
        <v>140</v>
      </c>
      <c r="F163">
        <v>30</v>
      </c>
      <c r="G163">
        <v>3</v>
      </c>
      <c r="H163" s="26">
        <v>3230</v>
      </c>
      <c r="I163" s="19">
        <v>2</v>
      </c>
      <c r="J163" s="19">
        <v>0.13</v>
      </c>
      <c r="K163" s="19">
        <v>0</v>
      </c>
      <c r="L163">
        <f t="shared" si="2"/>
        <v>2.13</v>
      </c>
      <c r="N163" t="s">
        <v>103</v>
      </c>
      <c r="Q163" s="19"/>
    </row>
    <row r="164" spans="1:18" x14ac:dyDescent="0.2">
      <c r="A164" s="20">
        <v>43332</v>
      </c>
      <c r="B164" s="1">
        <v>43298</v>
      </c>
      <c r="C164" t="s">
        <v>37</v>
      </c>
      <c r="D164" t="s">
        <v>10</v>
      </c>
      <c r="E164" t="s">
        <v>140</v>
      </c>
      <c r="F164">
        <v>40</v>
      </c>
      <c r="G164">
        <v>1</v>
      </c>
      <c r="H164" s="26">
        <v>686</v>
      </c>
      <c r="I164" s="19">
        <v>2.4700000000000002</v>
      </c>
      <c r="J164" s="19">
        <v>0.14000000000000001</v>
      </c>
      <c r="K164" s="19">
        <v>0</v>
      </c>
      <c r="L164">
        <f t="shared" si="2"/>
        <v>2.6100000000000003</v>
      </c>
      <c r="M164" s="22" t="s">
        <v>103</v>
      </c>
      <c r="Q164" s="19"/>
    </row>
    <row r="165" spans="1:18" x14ac:dyDescent="0.2">
      <c r="A165" s="20">
        <v>43332</v>
      </c>
      <c r="B165" s="1">
        <v>43298</v>
      </c>
      <c r="C165" t="s">
        <v>37</v>
      </c>
      <c r="D165" t="s">
        <v>10</v>
      </c>
      <c r="E165" t="s">
        <v>140</v>
      </c>
      <c r="F165">
        <v>40</v>
      </c>
      <c r="G165">
        <v>2</v>
      </c>
      <c r="H165" s="26">
        <v>830</v>
      </c>
      <c r="I165" s="19">
        <v>2.09</v>
      </c>
      <c r="J165" s="19">
        <v>0.14000000000000001</v>
      </c>
      <c r="K165" s="19">
        <v>0</v>
      </c>
      <c r="L165">
        <f t="shared" si="2"/>
        <v>2.23</v>
      </c>
      <c r="N165" t="s">
        <v>103</v>
      </c>
      <c r="Q165" s="19"/>
    </row>
    <row r="166" spans="1:18" x14ac:dyDescent="0.2">
      <c r="A166" s="20">
        <v>43332</v>
      </c>
      <c r="B166" s="1">
        <v>43298</v>
      </c>
      <c r="C166" t="s">
        <v>37</v>
      </c>
      <c r="D166" t="s">
        <v>10</v>
      </c>
      <c r="E166" t="s">
        <v>140</v>
      </c>
      <c r="F166">
        <v>40</v>
      </c>
      <c r="G166">
        <v>3</v>
      </c>
      <c r="H166" s="26">
        <v>664</v>
      </c>
      <c r="I166" s="19">
        <v>0.99</v>
      </c>
      <c r="J166" s="19">
        <v>0</v>
      </c>
      <c r="K166" s="19">
        <v>0.54</v>
      </c>
      <c r="L166">
        <f t="shared" si="2"/>
        <v>1.53</v>
      </c>
      <c r="Q166" s="19"/>
    </row>
    <row r="167" spans="1:18" x14ac:dyDescent="0.2">
      <c r="A167" s="20">
        <v>43332</v>
      </c>
      <c r="B167" s="1">
        <v>43298</v>
      </c>
      <c r="C167" t="s">
        <v>37</v>
      </c>
      <c r="D167" t="s">
        <v>10</v>
      </c>
      <c r="E167" t="s">
        <v>140</v>
      </c>
      <c r="F167">
        <v>50</v>
      </c>
      <c r="G167">
        <v>1</v>
      </c>
      <c r="H167" s="26">
        <v>244</v>
      </c>
      <c r="I167" s="19">
        <v>0.65</v>
      </c>
      <c r="J167" s="19">
        <v>0.01</v>
      </c>
      <c r="K167" s="19">
        <v>0.34</v>
      </c>
      <c r="L167">
        <f t="shared" si="2"/>
        <v>1</v>
      </c>
      <c r="N167" t="s">
        <v>103</v>
      </c>
      <c r="Q167" s="19"/>
    </row>
    <row r="168" spans="1:18" x14ac:dyDescent="0.2">
      <c r="A168" s="20">
        <v>43332</v>
      </c>
      <c r="B168" s="1">
        <v>43298</v>
      </c>
      <c r="C168" t="s">
        <v>37</v>
      </c>
      <c r="D168" t="s">
        <v>10</v>
      </c>
      <c r="E168" t="s">
        <v>140</v>
      </c>
      <c r="F168">
        <v>50</v>
      </c>
      <c r="G168">
        <v>2</v>
      </c>
      <c r="H168" s="26">
        <v>1119</v>
      </c>
      <c r="I168" s="19">
        <v>0.75</v>
      </c>
      <c r="J168" s="19">
        <v>0.03</v>
      </c>
      <c r="K168" s="19">
        <v>0.16</v>
      </c>
      <c r="L168">
        <f t="shared" si="2"/>
        <v>0.94000000000000006</v>
      </c>
      <c r="M168" s="22" t="s">
        <v>103</v>
      </c>
      <c r="Q168" s="19"/>
    </row>
    <row r="169" spans="1:18" x14ac:dyDescent="0.2">
      <c r="A169" s="20">
        <v>43332</v>
      </c>
      <c r="B169" s="1">
        <v>43298</v>
      </c>
      <c r="C169" t="s">
        <v>37</v>
      </c>
      <c r="D169" t="s">
        <v>10</v>
      </c>
      <c r="E169" t="s">
        <v>140</v>
      </c>
      <c r="F169">
        <v>50</v>
      </c>
      <c r="G169">
        <v>3</v>
      </c>
      <c r="H169" s="26">
        <v>2843</v>
      </c>
      <c r="I169" s="19">
        <v>0.59</v>
      </c>
      <c r="J169" s="19">
        <v>0</v>
      </c>
      <c r="K169" s="19">
        <v>0.45</v>
      </c>
      <c r="L169">
        <f t="shared" si="2"/>
        <v>1.04</v>
      </c>
      <c r="Q169" s="19"/>
    </row>
    <row r="170" spans="1:18" x14ac:dyDescent="0.2">
      <c r="A170" s="20">
        <v>43332</v>
      </c>
      <c r="B170" s="1">
        <v>43298</v>
      </c>
      <c r="C170" t="s">
        <v>37</v>
      </c>
      <c r="D170" t="s">
        <v>10</v>
      </c>
      <c r="E170" t="s">
        <v>140</v>
      </c>
      <c r="F170">
        <v>60</v>
      </c>
      <c r="G170">
        <v>1</v>
      </c>
      <c r="H170" s="26">
        <v>547</v>
      </c>
      <c r="I170" s="19">
        <v>0.62</v>
      </c>
      <c r="J170" s="19">
        <v>0.04</v>
      </c>
      <c r="K170" s="19">
        <v>0.15</v>
      </c>
      <c r="L170">
        <f t="shared" si="2"/>
        <v>0.81</v>
      </c>
      <c r="N170" t="s">
        <v>112</v>
      </c>
      <c r="Q170" s="19"/>
      <c r="R170" t="s">
        <v>111</v>
      </c>
    </row>
    <row r="171" spans="1:18" x14ac:dyDescent="0.2">
      <c r="A171" s="20">
        <v>43332</v>
      </c>
      <c r="B171" s="1">
        <v>43298</v>
      </c>
      <c r="C171" t="s">
        <v>37</v>
      </c>
      <c r="D171" t="s">
        <v>10</v>
      </c>
      <c r="E171" t="s">
        <v>140</v>
      </c>
      <c r="F171">
        <v>60</v>
      </c>
      <c r="G171">
        <v>2</v>
      </c>
      <c r="H171" s="26">
        <v>1480</v>
      </c>
      <c r="I171" s="19">
        <v>0.45</v>
      </c>
      <c r="J171" s="19">
        <v>0.02</v>
      </c>
      <c r="K171" s="19">
        <v>0.2</v>
      </c>
      <c r="L171">
        <f t="shared" si="2"/>
        <v>0.67</v>
      </c>
      <c r="N171" t="s">
        <v>103</v>
      </c>
      <c r="Q171" s="19"/>
    </row>
    <row r="172" spans="1:18" x14ac:dyDescent="0.2">
      <c r="A172" s="20">
        <v>43332</v>
      </c>
      <c r="B172" s="1">
        <v>43298</v>
      </c>
      <c r="C172" t="s">
        <v>37</v>
      </c>
      <c r="D172" t="s">
        <v>10</v>
      </c>
      <c r="E172" t="s">
        <v>140</v>
      </c>
      <c r="F172">
        <v>60</v>
      </c>
      <c r="G172">
        <v>3</v>
      </c>
      <c r="H172" s="26">
        <v>56</v>
      </c>
      <c r="I172" s="19">
        <v>1.18</v>
      </c>
      <c r="J172" s="19">
        <v>0.05</v>
      </c>
      <c r="K172" s="19">
        <v>0.08</v>
      </c>
      <c r="L172">
        <f t="shared" si="2"/>
        <v>1.31</v>
      </c>
      <c r="M172" s="22" t="s">
        <v>103</v>
      </c>
      <c r="Q172" s="19"/>
    </row>
    <row r="173" spans="1:18" x14ac:dyDescent="0.2">
      <c r="A173" s="20">
        <v>43332</v>
      </c>
      <c r="B173" s="1">
        <v>43298</v>
      </c>
      <c r="C173" t="s">
        <v>37</v>
      </c>
      <c r="D173" t="s">
        <v>10</v>
      </c>
      <c r="E173" t="s">
        <v>140</v>
      </c>
      <c r="F173">
        <v>70</v>
      </c>
      <c r="G173">
        <v>1</v>
      </c>
      <c r="H173" s="26">
        <v>270</v>
      </c>
      <c r="I173" s="19">
        <v>0.18</v>
      </c>
      <c r="J173" s="19">
        <v>0.03</v>
      </c>
      <c r="K173" s="19">
        <v>0</v>
      </c>
      <c r="L173">
        <f t="shared" si="2"/>
        <v>0.21</v>
      </c>
      <c r="M173" s="22" t="s">
        <v>103</v>
      </c>
      <c r="Q173" s="19"/>
    </row>
    <row r="174" spans="1:18" x14ac:dyDescent="0.2">
      <c r="A174" s="20">
        <v>43332</v>
      </c>
      <c r="B174" s="1">
        <v>43298</v>
      </c>
      <c r="C174" t="s">
        <v>37</v>
      </c>
      <c r="D174" t="s">
        <v>10</v>
      </c>
      <c r="E174" t="s">
        <v>140</v>
      </c>
      <c r="F174">
        <v>70</v>
      </c>
      <c r="G174">
        <v>2</v>
      </c>
      <c r="H174" s="26">
        <v>2822</v>
      </c>
      <c r="I174" s="19">
        <v>0.53</v>
      </c>
      <c r="J174" s="19">
        <v>0.05</v>
      </c>
      <c r="K174" s="19">
        <v>0</v>
      </c>
      <c r="L174">
        <f t="shared" si="2"/>
        <v>0.58000000000000007</v>
      </c>
      <c r="Q174" s="19"/>
    </row>
    <row r="175" spans="1:18" x14ac:dyDescent="0.2">
      <c r="A175" s="20">
        <v>43332</v>
      </c>
      <c r="B175" s="1">
        <v>43298</v>
      </c>
      <c r="C175" t="s">
        <v>37</v>
      </c>
      <c r="D175" t="s">
        <v>10</v>
      </c>
      <c r="E175" t="s">
        <v>140</v>
      </c>
      <c r="F175">
        <v>70</v>
      </c>
      <c r="G175">
        <v>3</v>
      </c>
      <c r="H175" s="26">
        <v>280</v>
      </c>
      <c r="I175" s="19">
        <v>0.32</v>
      </c>
      <c r="J175" s="19">
        <v>0.01</v>
      </c>
      <c r="K175" s="19">
        <v>0.12</v>
      </c>
      <c r="L175">
        <f t="shared" si="2"/>
        <v>0.45</v>
      </c>
      <c r="N175" t="s">
        <v>103</v>
      </c>
      <c r="Q175" s="19"/>
    </row>
    <row r="176" spans="1:18" x14ac:dyDescent="0.2">
      <c r="A176" s="20">
        <v>43332</v>
      </c>
      <c r="B176" s="1">
        <v>43298</v>
      </c>
      <c r="C176" t="s">
        <v>37</v>
      </c>
      <c r="D176" t="s">
        <v>10</v>
      </c>
      <c r="E176" t="s">
        <v>140</v>
      </c>
      <c r="F176">
        <v>80</v>
      </c>
      <c r="G176">
        <v>1</v>
      </c>
      <c r="H176" s="26">
        <v>246</v>
      </c>
      <c r="I176" s="19">
        <v>0.19</v>
      </c>
      <c r="J176" s="19">
        <v>0.02</v>
      </c>
      <c r="K176" s="19">
        <v>0</v>
      </c>
      <c r="L176">
        <f t="shared" si="2"/>
        <v>0.21</v>
      </c>
      <c r="M176" s="22" t="s">
        <v>103</v>
      </c>
      <c r="Q176" s="19"/>
    </row>
    <row r="177" spans="1:17" x14ac:dyDescent="0.2">
      <c r="A177" s="20">
        <v>43332</v>
      </c>
      <c r="B177" s="1">
        <v>43298</v>
      </c>
      <c r="C177" t="s">
        <v>37</v>
      </c>
      <c r="D177" t="s">
        <v>10</v>
      </c>
      <c r="E177" t="s">
        <v>140</v>
      </c>
      <c r="F177">
        <v>80</v>
      </c>
      <c r="G177">
        <v>2</v>
      </c>
      <c r="H177" s="26">
        <v>3016</v>
      </c>
      <c r="I177" s="19">
        <v>0.4</v>
      </c>
      <c r="J177" s="19">
        <v>0.06</v>
      </c>
      <c r="K177" s="19">
        <v>0</v>
      </c>
      <c r="L177">
        <f t="shared" si="2"/>
        <v>0.46</v>
      </c>
      <c r="N177" t="s">
        <v>103</v>
      </c>
      <c r="Q177" s="19"/>
    </row>
    <row r="178" spans="1:17" x14ac:dyDescent="0.2">
      <c r="A178" s="20">
        <v>43332</v>
      </c>
      <c r="B178" s="1">
        <v>43298</v>
      </c>
      <c r="C178" t="s">
        <v>37</v>
      </c>
      <c r="D178" t="s">
        <v>10</v>
      </c>
      <c r="E178" t="s">
        <v>140</v>
      </c>
      <c r="F178">
        <v>80</v>
      </c>
      <c r="G178">
        <v>3</v>
      </c>
      <c r="H178" s="26">
        <v>1001</v>
      </c>
      <c r="I178" s="19">
        <v>0.2</v>
      </c>
      <c r="J178" s="19">
        <v>0.04</v>
      </c>
      <c r="K178" s="19">
        <v>0</v>
      </c>
      <c r="L178">
        <f t="shared" si="2"/>
        <v>0.24000000000000002</v>
      </c>
      <c r="Q178" s="19"/>
    </row>
    <row r="179" spans="1:17" x14ac:dyDescent="0.2">
      <c r="A179" s="20">
        <v>43332</v>
      </c>
      <c r="B179" s="1">
        <v>43298</v>
      </c>
      <c r="C179" t="s">
        <v>37</v>
      </c>
      <c r="D179" t="s">
        <v>10</v>
      </c>
      <c r="E179" t="s">
        <v>140</v>
      </c>
      <c r="F179">
        <v>90</v>
      </c>
      <c r="G179">
        <v>1</v>
      </c>
      <c r="H179" s="26">
        <v>912</v>
      </c>
      <c r="I179" s="19">
        <v>0.41</v>
      </c>
      <c r="J179" s="19">
        <v>0.04</v>
      </c>
      <c r="K179" s="19">
        <v>0</v>
      </c>
      <c r="L179">
        <f t="shared" si="2"/>
        <v>0.44999999999999996</v>
      </c>
      <c r="M179" s="22" t="s">
        <v>103</v>
      </c>
      <c r="Q179" s="19"/>
    </row>
    <row r="180" spans="1:17" x14ac:dyDescent="0.2">
      <c r="A180" s="20">
        <v>43332</v>
      </c>
      <c r="B180" s="1">
        <v>43298</v>
      </c>
      <c r="C180" t="s">
        <v>37</v>
      </c>
      <c r="D180" t="s">
        <v>10</v>
      </c>
      <c r="E180" t="s">
        <v>140</v>
      </c>
      <c r="F180">
        <v>90</v>
      </c>
      <c r="G180">
        <v>2</v>
      </c>
      <c r="H180" s="26">
        <v>691</v>
      </c>
      <c r="I180" s="19">
        <v>0.49</v>
      </c>
      <c r="J180" s="19">
        <v>0.08</v>
      </c>
      <c r="K180" s="19">
        <v>0</v>
      </c>
      <c r="L180">
        <f t="shared" si="2"/>
        <v>0.56999999999999995</v>
      </c>
      <c r="N180" t="s">
        <v>103</v>
      </c>
      <c r="Q180" s="19"/>
    </row>
    <row r="181" spans="1:17" x14ac:dyDescent="0.2">
      <c r="A181" s="20">
        <v>43332</v>
      </c>
      <c r="B181" s="1">
        <v>43298</v>
      </c>
      <c r="C181" t="s">
        <v>37</v>
      </c>
      <c r="D181" t="s">
        <v>10</v>
      </c>
      <c r="E181" t="s">
        <v>140</v>
      </c>
      <c r="F181">
        <v>90</v>
      </c>
      <c r="G181">
        <v>3</v>
      </c>
      <c r="H181" s="26">
        <v>2694</v>
      </c>
      <c r="I181" s="19">
        <v>0.1</v>
      </c>
      <c r="J181" s="19">
        <v>0.02</v>
      </c>
      <c r="K181" s="19">
        <v>0</v>
      </c>
      <c r="L181">
        <f t="shared" si="2"/>
        <v>0.12000000000000001</v>
      </c>
      <c r="Q181" s="19"/>
    </row>
    <row r="182" spans="1:17" x14ac:dyDescent="0.2">
      <c r="A182" s="1">
        <v>43320</v>
      </c>
      <c r="B182" s="1">
        <v>43294</v>
      </c>
      <c r="C182" t="s">
        <v>44</v>
      </c>
      <c r="D182" t="s">
        <v>6</v>
      </c>
      <c r="E182" t="s">
        <v>136</v>
      </c>
      <c r="F182">
        <v>90</v>
      </c>
      <c r="G182">
        <v>1</v>
      </c>
      <c r="H182">
        <v>422</v>
      </c>
      <c r="I182">
        <v>0.1</v>
      </c>
      <c r="J182">
        <v>0.02</v>
      </c>
      <c r="K182">
        <v>0</v>
      </c>
      <c r="L182">
        <f t="shared" si="2"/>
        <v>0.12000000000000001</v>
      </c>
      <c r="O182">
        <v>1</v>
      </c>
    </row>
    <row r="183" spans="1:17" x14ac:dyDescent="0.2">
      <c r="A183" s="1">
        <v>43320</v>
      </c>
      <c r="B183" s="1">
        <v>43294</v>
      </c>
      <c r="C183" t="s">
        <v>44</v>
      </c>
      <c r="D183" t="s">
        <v>6</v>
      </c>
      <c r="E183" t="s">
        <v>136</v>
      </c>
      <c r="F183">
        <v>90</v>
      </c>
      <c r="G183">
        <v>2</v>
      </c>
      <c r="H183">
        <v>102</v>
      </c>
      <c r="I183">
        <v>0.13</v>
      </c>
      <c r="J183">
        <v>0.02</v>
      </c>
      <c r="K183">
        <v>0</v>
      </c>
      <c r="L183">
        <f t="shared" si="2"/>
        <v>0.15</v>
      </c>
    </row>
    <row r="184" spans="1:17" x14ac:dyDescent="0.2">
      <c r="A184" s="1">
        <v>43320</v>
      </c>
      <c r="B184" s="1">
        <v>43294</v>
      </c>
      <c r="C184" t="s">
        <v>44</v>
      </c>
      <c r="D184" t="s">
        <v>6</v>
      </c>
      <c r="E184" t="s">
        <v>136</v>
      </c>
      <c r="F184">
        <v>90</v>
      </c>
      <c r="G184">
        <v>3</v>
      </c>
      <c r="H184" t="s">
        <v>45</v>
      </c>
      <c r="I184">
        <v>0.04</v>
      </c>
      <c r="J184">
        <v>0.02</v>
      </c>
      <c r="K184">
        <v>0</v>
      </c>
      <c r="L184">
        <f t="shared" si="2"/>
        <v>0.06</v>
      </c>
      <c r="M184" t="s">
        <v>56</v>
      </c>
    </row>
    <row r="185" spans="1:17" x14ac:dyDescent="0.2">
      <c r="A185" s="1">
        <v>43320</v>
      </c>
      <c r="B185" s="1">
        <v>43294</v>
      </c>
      <c r="C185" t="s">
        <v>44</v>
      </c>
      <c r="D185" t="s">
        <v>6</v>
      </c>
      <c r="E185" t="s">
        <v>136</v>
      </c>
      <c r="F185">
        <v>80</v>
      </c>
      <c r="G185">
        <v>1</v>
      </c>
      <c r="H185">
        <v>628</v>
      </c>
      <c r="I185">
        <v>0.04</v>
      </c>
      <c r="J185">
        <v>0.03</v>
      </c>
      <c r="K185">
        <v>0</v>
      </c>
      <c r="L185">
        <f t="shared" si="2"/>
        <v>7.0000000000000007E-2</v>
      </c>
    </row>
    <row r="186" spans="1:17" x14ac:dyDescent="0.2">
      <c r="A186" s="1">
        <v>43320</v>
      </c>
      <c r="B186" s="1">
        <v>43294</v>
      </c>
      <c r="C186" t="s">
        <v>44</v>
      </c>
      <c r="D186" t="s">
        <v>6</v>
      </c>
      <c r="E186" t="s">
        <v>136</v>
      </c>
      <c r="F186">
        <v>80</v>
      </c>
      <c r="G186">
        <v>2</v>
      </c>
      <c r="H186">
        <v>3131</v>
      </c>
      <c r="I186">
        <v>0.08</v>
      </c>
      <c r="J186">
        <v>0.04</v>
      </c>
      <c r="K186">
        <v>0</v>
      </c>
      <c r="L186">
        <f t="shared" si="2"/>
        <v>0.12</v>
      </c>
      <c r="M186" t="s">
        <v>56</v>
      </c>
    </row>
    <row r="187" spans="1:17" x14ac:dyDescent="0.2">
      <c r="A187" s="1">
        <v>43320</v>
      </c>
      <c r="B187" s="1">
        <v>43294</v>
      </c>
      <c r="C187" t="s">
        <v>44</v>
      </c>
      <c r="D187" t="s">
        <v>6</v>
      </c>
      <c r="E187" t="s">
        <v>136</v>
      </c>
      <c r="F187">
        <v>80</v>
      </c>
      <c r="G187">
        <v>3</v>
      </c>
      <c r="H187">
        <v>3233</v>
      </c>
      <c r="I187">
        <v>0.24</v>
      </c>
      <c r="J187">
        <v>0.06</v>
      </c>
      <c r="K187">
        <v>0</v>
      </c>
      <c r="L187">
        <f t="shared" si="2"/>
        <v>0.3</v>
      </c>
    </row>
    <row r="188" spans="1:17" x14ac:dyDescent="0.2">
      <c r="A188" s="1">
        <v>43320</v>
      </c>
      <c r="B188" s="1">
        <v>43294</v>
      </c>
      <c r="C188" t="s">
        <v>44</v>
      </c>
      <c r="D188" t="s">
        <v>6</v>
      </c>
      <c r="E188" t="s">
        <v>136</v>
      </c>
      <c r="F188">
        <v>70</v>
      </c>
      <c r="G188">
        <v>1</v>
      </c>
      <c r="H188">
        <v>654</v>
      </c>
      <c r="I188">
        <v>0</v>
      </c>
      <c r="J188">
        <v>0.01</v>
      </c>
      <c r="K188">
        <v>0</v>
      </c>
      <c r="L188">
        <f t="shared" si="2"/>
        <v>0.01</v>
      </c>
      <c r="M188" t="s">
        <v>56</v>
      </c>
    </row>
    <row r="189" spans="1:17" x14ac:dyDescent="0.2">
      <c r="A189" s="1">
        <v>43320</v>
      </c>
      <c r="B189" s="1">
        <v>43294</v>
      </c>
      <c r="C189" t="s">
        <v>44</v>
      </c>
      <c r="D189" t="s">
        <v>6</v>
      </c>
      <c r="E189" t="s">
        <v>136</v>
      </c>
      <c r="F189">
        <v>70</v>
      </c>
      <c r="G189">
        <v>2</v>
      </c>
      <c r="H189">
        <v>3011</v>
      </c>
      <c r="I189">
        <v>0.04</v>
      </c>
      <c r="J189">
        <v>0.02</v>
      </c>
      <c r="K189">
        <v>0</v>
      </c>
      <c r="L189">
        <f t="shared" si="2"/>
        <v>0.06</v>
      </c>
    </row>
    <row r="190" spans="1:17" x14ac:dyDescent="0.2">
      <c r="A190" s="1">
        <v>43320</v>
      </c>
      <c r="B190" s="1">
        <v>43294</v>
      </c>
      <c r="C190" t="s">
        <v>44</v>
      </c>
      <c r="D190" t="s">
        <v>6</v>
      </c>
      <c r="E190" t="s">
        <v>136</v>
      </c>
      <c r="F190">
        <v>70</v>
      </c>
      <c r="G190">
        <v>3</v>
      </c>
      <c r="H190" t="s">
        <v>46</v>
      </c>
      <c r="I190">
        <v>0.05</v>
      </c>
      <c r="J190">
        <v>0.03</v>
      </c>
      <c r="K190">
        <v>0</v>
      </c>
      <c r="L190">
        <f t="shared" si="2"/>
        <v>0.08</v>
      </c>
    </row>
    <row r="191" spans="1:17" x14ac:dyDescent="0.2">
      <c r="A191" s="1">
        <v>43320</v>
      </c>
      <c r="B191" s="1">
        <v>43294</v>
      </c>
      <c r="C191" t="s">
        <v>44</v>
      </c>
      <c r="D191" t="s">
        <v>6</v>
      </c>
      <c r="E191" t="s">
        <v>136</v>
      </c>
      <c r="F191">
        <v>60</v>
      </c>
      <c r="G191">
        <v>1</v>
      </c>
      <c r="H191">
        <v>139</v>
      </c>
      <c r="I191">
        <v>0.05</v>
      </c>
      <c r="J191">
        <v>0.02</v>
      </c>
      <c r="K191">
        <v>0</v>
      </c>
      <c r="L191">
        <f t="shared" si="2"/>
        <v>7.0000000000000007E-2</v>
      </c>
      <c r="M191" t="s">
        <v>56</v>
      </c>
    </row>
    <row r="192" spans="1:17" x14ac:dyDescent="0.2">
      <c r="A192" s="1">
        <v>43320</v>
      </c>
      <c r="B192" s="1">
        <v>43294</v>
      </c>
      <c r="C192" t="s">
        <v>44</v>
      </c>
      <c r="D192" t="s">
        <v>6</v>
      </c>
      <c r="E192" t="s">
        <v>136</v>
      </c>
      <c r="F192">
        <v>60</v>
      </c>
      <c r="G192">
        <v>2</v>
      </c>
      <c r="H192">
        <v>1328</v>
      </c>
      <c r="I192">
        <v>0.05</v>
      </c>
      <c r="J192">
        <v>0.04</v>
      </c>
      <c r="K192">
        <v>0</v>
      </c>
      <c r="L192">
        <f t="shared" si="2"/>
        <v>0.09</v>
      </c>
      <c r="O192">
        <v>1</v>
      </c>
    </row>
    <row r="193" spans="1:17" x14ac:dyDescent="0.2">
      <c r="A193" s="1">
        <v>43320</v>
      </c>
      <c r="B193" s="1">
        <v>43294</v>
      </c>
      <c r="C193" t="s">
        <v>44</v>
      </c>
      <c r="D193" t="s">
        <v>6</v>
      </c>
      <c r="E193" t="s">
        <v>136</v>
      </c>
      <c r="F193">
        <v>60</v>
      </c>
      <c r="G193">
        <v>3</v>
      </c>
      <c r="H193" t="s">
        <v>47</v>
      </c>
      <c r="I193">
        <v>0.09</v>
      </c>
      <c r="J193">
        <v>0.03</v>
      </c>
      <c r="K193">
        <v>0</v>
      </c>
      <c r="L193">
        <f t="shared" si="2"/>
        <v>0.12</v>
      </c>
    </row>
    <row r="194" spans="1:17" x14ac:dyDescent="0.2">
      <c r="A194" s="1">
        <v>43320</v>
      </c>
      <c r="B194" s="1">
        <v>43294</v>
      </c>
      <c r="C194" t="s">
        <v>44</v>
      </c>
      <c r="D194" t="s">
        <v>6</v>
      </c>
      <c r="E194" t="s">
        <v>136</v>
      </c>
      <c r="F194">
        <v>50</v>
      </c>
      <c r="G194">
        <v>1</v>
      </c>
      <c r="H194" t="s">
        <v>48</v>
      </c>
      <c r="I194">
        <v>0.21</v>
      </c>
      <c r="J194">
        <v>0.05</v>
      </c>
      <c r="K194">
        <v>0</v>
      </c>
      <c r="L194">
        <f t="shared" si="2"/>
        <v>0.26</v>
      </c>
    </row>
    <row r="195" spans="1:17" x14ac:dyDescent="0.2">
      <c r="A195" s="1">
        <v>43320</v>
      </c>
      <c r="B195" s="1">
        <v>43294</v>
      </c>
      <c r="C195" t="s">
        <v>44</v>
      </c>
      <c r="D195" t="s">
        <v>6</v>
      </c>
      <c r="E195" t="s">
        <v>136</v>
      </c>
      <c r="F195">
        <v>50</v>
      </c>
      <c r="G195">
        <v>2</v>
      </c>
      <c r="H195">
        <v>3035</v>
      </c>
      <c r="I195">
        <v>0.05</v>
      </c>
      <c r="J195">
        <v>0.02</v>
      </c>
      <c r="K195">
        <v>0</v>
      </c>
      <c r="L195">
        <f t="shared" ref="L195:L258" si="3">I195+J195+K195</f>
        <v>7.0000000000000007E-2</v>
      </c>
    </row>
    <row r="196" spans="1:17" x14ac:dyDescent="0.2">
      <c r="A196" s="1">
        <v>43320</v>
      </c>
      <c r="B196" s="1">
        <v>43294</v>
      </c>
      <c r="C196" t="s">
        <v>44</v>
      </c>
      <c r="D196" t="s">
        <v>6</v>
      </c>
      <c r="E196" t="s">
        <v>136</v>
      </c>
      <c r="F196">
        <v>50</v>
      </c>
      <c r="G196">
        <v>3</v>
      </c>
      <c r="H196" t="s">
        <v>49</v>
      </c>
      <c r="I196">
        <v>0.13</v>
      </c>
      <c r="J196">
        <v>0.02</v>
      </c>
      <c r="K196">
        <v>0</v>
      </c>
      <c r="L196">
        <f t="shared" si="3"/>
        <v>0.15</v>
      </c>
      <c r="M196" t="s">
        <v>56</v>
      </c>
      <c r="O196">
        <v>3</v>
      </c>
      <c r="P196">
        <v>3</v>
      </c>
    </row>
    <row r="197" spans="1:17" x14ac:dyDescent="0.2">
      <c r="A197" s="1">
        <v>43320</v>
      </c>
      <c r="B197" s="1">
        <v>43294</v>
      </c>
      <c r="C197" t="s">
        <v>44</v>
      </c>
      <c r="D197" t="s">
        <v>6</v>
      </c>
      <c r="E197" t="s">
        <v>136</v>
      </c>
      <c r="F197">
        <v>40</v>
      </c>
      <c r="G197">
        <v>1</v>
      </c>
      <c r="H197">
        <v>1426</v>
      </c>
      <c r="I197">
        <v>0.06</v>
      </c>
      <c r="J197">
        <v>0.03</v>
      </c>
      <c r="K197">
        <v>0</v>
      </c>
      <c r="L197">
        <f t="shared" si="3"/>
        <v>0.09</v>
      </c>
      <c r="M197" t="s">
        <v>56</v>
      </c>
    </row>
    <row r="198" spans="1:17" x14ac:dyDescent="0.2">
      <c r="A198" s="1">
        <v>43320</v>
      </c>
      <c r="B198" s="1">
        <v>43294</v>
      </c>
      <c r="C198" t="s">
        <v>44</v>
      </c>
      <c r="D198" t="s">
        <v>6</v>
      </c>
      <c r="E198" t="s">
        <v>136</v>
      </c>
      <c r="F198">
        <v>40</v>
      </c>
      <c r="G198">
        <v>2</v>
      </c>
      <c r="H198">
        <v>2630</v>
      </c>
      <c r="I198">
        <v>0.03</v>
      </c>
      <c r="J198">
        <v>0.03</v>
      </c>
      <c r="K198">
        <v>0</v>
      </c>
      <c r="L198">
        <f t="shared" si="3"/>
        <v>0.06</v>
      </c>
      <c r="O198">
        <v>1</v>
      </c>
    </row>
    <row r="199" spans="1:17" x14ac:dyDescent="0.2">
      <c r="A199" s="1">
        <v>43320</v>
      </c>
      <c r="B199" s="1">
        <v>43294</v>
      </c>
      <c r="C199" t="s">
        <v>44</v>
      </c>
      <c r="D199" t="s">
        <v>6</v>
      </c>
      <c r="E199" t="s">
        <v>136</v>
      </c>
      <c r="F199">
        <v>40</v>
      </c>
      <c r="G199">
        <v>3</v>
      </c>
      <c r="H199">
        <v>2699</v>
      </c>
      <c r="I199">
        <v>0.05</v>
      </c>
      <c r="J199">
        <v>0.02</v>
      </c>
      <c r="K199">
        <v>0</v>
      </c>
      <c r="L199">
        <f t="shared" si="3"/>
        <v>7.0000000000000007E-2</v>
      </c>
    </row>
    <row r="200" spans="1:17" x14ac:dyDescent="0.2">
      <c r="A200" s="1">
        <v>43320</v>
      </c>
      <c r="B200" s="1">
        <v>43294</v>
      </c>
      <c r="C200" t="s">
        <v>44</v>
      </c>
      <c r="D200" t="s">
        <v>6</v>
      </c>
      <c r="E200" t="s">
        <v>136</v>
      </c>
      <c r="F200">
        <v>30</v>
      </c>
      <c r="G200">
        <v>1</v>
      </c>
      <c r="H200">
        <v>230</v>
      </c>
      <c r="I200">
        <v>0.28000000000000003</v>
      </c>
      <c r="J200">
        <v>0.06</v>
      </c>
      <c r="K200">
        <v>0</v>
      </c>
      <c r="L200">
        <f t="shared" si="3"/>
        <v>0.34</v>
      </c>
    </row>
    <row r="201" spans="1:17" x14ac:dyDescent="0.2">
      <c r="A201" s="1">
        <v>43320</v>
      </c>
      <c r="B201" s="1">
        <v>43294</v>
      </c>
      <c r="C201" t="s">
        <v>44</v>
      </c>
      <c r="D201" t="s">
        <v>6</v>
      </c>
      <c r="E201" t="s">
        <v>136</v>
      </c>
      <c r="F201">
        <v>30</v>
      </c>
      <c r="G201">
        <v>2</v>
      </c>
      <c r="H201">
        <v>2252</v>
      </c>
      <c r="I201">
        <v>0.06</v>
      </c>
      <c r="J201">
        <v>0.02</v>
      </c>
      <c r="K201">
        <v>0</v>
      </c>
      <c r="L201">
        <f t="shared" si="3"/>
        <v>0.08</v>
      </c>
      <c r="Q201" t="s">
        <v>115</v>
      </c>
    </row>
    <row r="202" spans="1:17" x14ac:dyDescent="0.2">
      <c r="A202" s="1">
        <v>43320</v>
      </c>
      <c r="B202" s="1">
        <v>43294</v>
      </c>
      <c r="C202" t="s">
        <v>44</v>
      </c>
      <c r="D202" t="s">
        <v>6</v>
      </c>
      <c r="E202" t="s">
        <v>136</v>
      </c>
      <c r="F202">
        <v>30</v>
      </c>
      <c r="G202">
        <v>3</v>
      </c>
      <c r="H202">
        <v>2219</v>
      </c>
      <c r="I202">
        <v>0.14000000000000001</v>
      </c>
      <c r="J202">
        <v>0.03</v>
      </c>
      <c r="K202">
        <v>0</v>
      </c>
      <c r="L202">
        <f t="shared" si="3"/>
        <v>0.17</v>
      </c>
      <c r="M202" t="s">
        <v>56</v>
      </c>
      <c r="O202">
        <v>2</v>
      </c>
    </row>
    <row r="203" spans="1:17" x14ac:dyDescent="0.2">
      <c r="A203" s="1">
        <v>43320</v>
      </c>
      <c r="B203" s="1">
        <v>43294</v>
      </c>
      <c r="C203" t="s">
        <v>44</v>
      </c>
      <c r="D203" t="s">
        <v>6</v>
      </c>
      <c r="E203" t="s">
        <v>136</v>
      </c>
      <c r="F203">
        <v>20</v>
      </c>
      <c r="G203">
        <v>1</v>
      </c>
      <c r="H203">
        <v>80</v>
      </c>
      <c r="I203">
        <v>0.33</v>
      </c>
      <c r="J203">
        <v>0.06</v>
      </c>
      <c r="K203">
        <v>0</v>
      </c>
      <c r="L203">
        <f t="shared" si="3"/>
        <v>0.39</v>
      </c>
      <c r="M203" t="s">
        <v>56</v>
      </c>
    </row>
    <row r="204" spans="1:17" x14ac:dyDescent="0.2">
      <c r="A204" s="1">
        <v>43320</v>
      </c>
      <c r="B204" s="1">
        <v>43294</v>
      </c>
      <c r="C204" t="s">
        <v>44</v>
      </c>
      <c r="D204" t="s">
        <v>6</v>
      </c>
      <c r="E204" t="s">
        <v>136</v>
      </c>
      <c r="F204">
        <v>20</v>
      </c>
      <c r="G204">
        <v>2</v>
      </c>
      <c r="H204">
        <v>2711</v>
      </c>
      <c r="I204">
        <v>0.36</v>
      </c>
      <c r="J204">
        <v>0.2</v>
      </c>
      <c r="K204">
        <v>0</v>
      </c>
      <c r="L204">
        <f t="shared" si="3"/>
        <v>0.56000000000000005</v>
      </c>
      <c r="P204">
        <v>1</v>
      </c>
    </row>
    <row r="205" spans="1:17" x14ac:dyDescent="0.2">
      <c r="A205" s="1">
        <v>43320</v>
      </c>
      <c r="B205" s="1">
        <v>43294</v>
      </c>
      <c r="C205" t="s">
        <v>44</v>
      </c>
      <c r="D205" t="s">
        <v>6</v>
      </c>
      <c r="E205" t="s">
        <v>136</v>
      </c>
      <c r="F205">
        <v>20</v>
      </c>
      <c r="G205">
        <v>3</v>
      </c>
      <c r="H205">
        <v>2494</v>
      </c>
      <c r="I205">
        <v>7.0000000000000007E-2</v>
      </c>
      <c r="J205">
        <v>0.03</v>
      </c>
      <c r="K205">
        <v>0</v>
      </c>
      <c r="L205">
        <f t="shared" si="3"/>
        <v>0.1</v>
      </c>
    </row>
    <row r="206" spans="1:17" x14ac:dyDescent="0.2">
      <c r="A206" s="1">
        <v>43320</v>
      </c>
      <c r="B206" s="1">
        <v>43294</v>
      </c>
      <c r="C206" t="s">
        <v>44</v>
      </c>
      <c r="D206" t="s">
        <v>6</v>
      </c>
      <c r="E206" t="s">
        <v>136</v>
      </c>
      <c r="F206">
        <v>10</v>
      </c>
      <c r="G206">
        <v>1</v>
      </c>
      <c r="H206">
        <v>218</v>
      </c>
      <c r="I206">
        <v>0.16</v>
      </c>
      <c r="J206">
        <v>0.04</v>
      </c>
      <c r="K206">
        <v>0</v>
      </c>
      <c r="L206">
        <f t="shared" si="3"/>
        <v>0.2</v>
      </c>
      <c r="M206" t="s">
        <v>56</v>
      </c>
      <c r="O206">
        <v>1</v>
      </c>
      <c r="P206">
        <v>3</v>
      </c>
    </row>
    <row r="207" spans="1:17" x14ac:dyDescent="0.2">
      <c r="A207" s="1">
        <v>43320</v>
      </c>
      <c r="B207" s="1">
        <v>43294</v>
      </c>
      <c r="C207" t="s">
        <v>44</v>
      </c>
      <c r="D207" t="s">
        <v>6</v>
      </c>
      <c r="E207" t="s">
        <v>136</v>
      </c>
      <c r="F207">
        <v>10</v>
      </c>
      <c r="G207">
        <v>2</v>
      </c>
      <c r="H207">
        <v>2414</v>
      </c>
      <c r="I207">
        <v>0.2</v>
      </c>
      <c r="J207">
        <v>0.05</v>
      </c>
      <c r="K207">
        <v>0</v>
      </c>
      <c r="L207">
        <f t="shared" si="3"/>
        <v>0.25</v>
      </c>
    </row>
    <row r="208" spans="1:17" x14ac:dyDescent="0.2">
      <c r="A208" s="1">
        <v>43320</v>
      </c>
      <c r="B208" s="1">
        <v>43294</v>
      </c>
      <c r="C208" t="s">
        <v>44</v>
      </c>
      <c r="D208" t="s">
        <v>6</v>
      </c>
      <c r="E208" t="s">
        <v>136</v>
      </c>
      <c r="F208">
        <v>10</v>
      </c>
      <c r="G208">
        <v>3</v>
      </c>
      <c r="H208">
        <v>2621</v>
      </c>
      <c r="I208">
        <v>0.18</v>
      </c>
      <c r="J208">
        <v>0.06</v>
      </c>
      <c r="K208">
        <v>0</v>
      </c>
      <c r="L208">
        <f t="shared" si="3"/>
        <v>0.24</v>
      </c>
    </row>
    <row r="209" spans="1:17" x14ac:dyDescent="0.2">
      <c r="A209" s="1">
        <v>43320</v>
      </c>
      <c r="B209" s="1">
        <v>43294</v>
      </c>
      <c r="C209" t="s">
        <v>44</v>
      </c>
      <c r="D209" t="s">
        <v>6</v>
      </c>
      <c r="E209" t="s">
        <v>136</v>
      </c>
      <c r="F209">
        <v>0</v>
      </c>
      <c r="G209">
        <v>1</v>
      </c>
      <c r="H209">
        <v>2400</v>
      </c>
      <c r="I209">
        <v>0.46</v>
      </c>
      <c r="J209">
        <v>0.06</v>
      </c>
      <c r="K209">
        <v>0</v>
      </c>
      <c r="L209">
        <f t="shared" si="3"/>
        <v>0.52</v>
      </c>
    </row>
    <row r="210" spans="1:17" x14ac:dyDescent="0.2">
      <c r="A210" s="1">
        <v>43320</v>
      </c>
      <c r="B210" s="1">
        <v>43294</v>
      </c>
      <c r="C210" t="s">
        <v>44</v>
      </c>
      <c r="D210" t="s">
        <v>6</v>
      </c>
      <c r="E210" t="s">
        <v>136</v>
      </c>
      <c r="F210">
        <v>0</v>
      </c>
      <c r="G210">
        <v>2</v>
      </c>
      <c r="H210">
        <v>2330</v>
      </c>
      <c r="I210">
        <v>0.08</v>
      </c>
      <c r="J210">
        <v>0.03</v>
      </c>
      <c r="K210">
        <v>0</v>
      </c>
      <c r="L210">
        <f t="shared" si="3"/>
        <v>0.11</v>
      </c>
      <c r="M210" t="s">
        <v>56</v>
      </c>
    </row>
    <row r="211" spans="1:17" x14ac:dyDescent="0.2">
      <c r="A211" s="1">
        <v>43320</v>
      </c>
      <c r="B211" s="1">
        <v>43294</v>
      </c>
      <c r="C211" t="s">
        <v>44</v>
      </c>
      <c r="D211" t="s">
        <v>6</v>
      </c>
      <c r="E211" t="s">
        <v>136</v>
      </c>
      <c r="F211">
        <v>0</v>
      </c>
      <c r="G211">
        <v>3</v>
      </c>
      <c r="H211">
        <v>2668</v>
      </c>
      <c r="I211">
        <v>0.09</v>
      </c>
      <c r="J211">
        <v>0.02</v>
      </c>
      <c r="K211">
        <v>0</v>
      </c>
      <c r="L211">
        <f t="shared" si="3"/>
        <v>0.11</v>
      </c>
      <c r="Q211" t="s">
        <v>57</v>
      </c>
    </row>
    <row r="212" spans="1:17" x14ac:dyDescent="0.2">
      <c r="A212" s="1">
        <v>43320</v>
      </c>
      <c r="B212" s="1">
        <v>43294</v>
      </c>
      <c r="C212" t="s">
        <v>44</v>
      </c>
      <c r="D212" t="s">
        <v>10</v>
      </c>
      <c r="E212" t="s">
        <v>140</v>
      </c>
      <c r="F212">
        <v>0</v>
      </c>
      <c r="G212">
        <v>1</v>
      </c>
      <c r="H212">
        <v>905</v>
      </c>
      <c r="I212">
        <v>0.72</v>
      </c>
      <c r="J212">
        <v>7.0000000000000007E-2</v>
      </c>
      <c r="K212">
        <v>0</v>
      </c>
      <c r="L212">
        <f t="shared" si="3"/>
        <v>0.79</v>
      </c>
      <c r="O212">
        <v>1</v>
      </c>
    </row>
    <row r="213" spans="1:17" x14ac:dyDescent="0.2">
      <c r="A213" s="1">
        <v>43320</v>
      </c>
      <c r="B213" s="1">
        <v>43294</v>
      </c>
      <c r="C213" t="s">
        <v>44</v>
      </c>
      <c r="D213" t="s">
        <v>10</v>
      </c>
      <c r="E213" t="s">
        <v>140</v>
      </c>
      <c r="F213">
        <v>0</v>
      </c>
      <c r="G213">
        <v>2</v>
      </c>
      <c r="H213">
        <v>1589</v>
      </c>
      <c r="I213">
        <v>0.95</v>
      </c>
      <c r="J213">
        <v>7.0000000000000007E-2</v>
      </c>
      <c r="K213">
        <v>0.02</v>
      </c>
      <c r="L213">
        <f t="shared" si="3"/>
        <v>1.04</v>
      </c>
      <c r="O213">
        <v>3</v>
      </c>
    </row>
    <row r="214" spans="1:17" x14ac:dyDescent="0.2">
      <c r="A214" s="1">
        <v>43320</v>
      </c>
      <c r="B214" s="1">
        <v>43294</v>
      </c>
      <c r="C214" t="s">
        <v>44</v>
      </c>
      <c r="D214" t="s">
        <v>10</v>
      </c>
      <c r="E214" t="s">
        <v>140</v>
      </c>
      <c r="F214">
        <v>0</v>
      </c>
      <c r="G214">
        <v>3</v>
      </c>
      <c r="H214" t="s">
        <v>50</v>
      </c>
      <c r="I214">
        <v>0.42</v>
      </c>
      <c r="J214">
        <v>0.04</v>
      </c>
      <c r="K214">
        <v>0</v>
      </c>
      <c r="L214">
        <f t="shared" si="3"/>
        <v>0.45999999999999996</v>
      </c>
      <c r="M214" t="s">
        <v>56</v>
      </c>
    </row>
    <row r="215" spans="1:17" x14ac:dyDescent="0.2">
      <c r="A215" s="1">
        <v>43320</v>
      </c>
      <c r="B215" s="1">
        <v>43294</v>
      </c>
      <c r="C215" t="s">
        <v>44</v>
      </c>
      <c r="D215" t="s">
        <v>10</v>
      </c>
      <c r="E215" t="s">
        <v>140</v>
      </c>
      <c r="F215">
        <v>10</v>
      </c>
      <c r="G215">
        <v>1</v>
      </c>
      <c r="H215">
        <v>702</v>
      </c>
      <c r="I215">
        <v>0.42</v>
      </c>
      <c r="J215">
        <v>0.05</v>
      </c>
      <c r="K215">
        <v>0</v>
      </c>
      <c r="L215">
        <f t="shared" si="3"/>
        <v>0.47</v>
      </c>
    </row>
    <row r="216" spans="1:17" x14ac:dyDescent="0.2">
      <c r="A216" s="1">
        <v>43320</v>
      </c>
      <c r="B216" s="1">
        <v>43294</v>
      </c>
      <c r="C216" t="s">
        <v>44</v>
      </c>
      <c r="D216" t="s">
        <v>10</v>
      </c>
      <c r="E216" t="s">
        <v>140</v>
      </c>
      <c r="F216">
        <v>10</v>
      </c>
      <c r="G216">
        <v>2</v>
      </c>
      <c r="H216">
        <v>1664</v>
      </c>
      <c r="I216">
        <v>0.71</v>
      </c>
      <c r="J216">
        <v>0.04</v>
      </c>
      <c r="K216">
        <v>0.03</v>
      </c>
      <c r="L216">
        <f t="shared" si="3"/>
        <v>0.78</v>
      </c>
      <c r="M216" t="s">
        <v>56</v>
      </c>
      <c r="O216">
        <v>1</v>
      </c>
    </row>
    <row r="217" spans="1:17" x14ac:dyDescent="0.2">
      <c r="A217" s="1">
        <v>43320</v>
      </c>
      <c r="B217" s="1">
        <v>43294</v>
      </c>
      <c r="C217" t="s">
        <v>44</v>
      </c>
      <c r="D217" t="s">
        <v>10</v>
      </c>
      <c r="E217" t="s">
        <v>140</v>
      </c>
      <c r="F217">
        <v>10</v>
      </c>
      <c r="G217">
        <v>3</v>
      </c>
      <c r="H217">
        <v>3065</v>
      </c>
      <c r="I217">
        <v>0.36</v>
      </c>
      <c r="J217">
        <v>0.05</v>
      </c>
      <c r="K217">
        <v>0</v>
      </c>
      <c r="L217">
        <f t="shared" si="3"/>
        <v>0.41</v>
      </c>
    </row>
    <row r="218" spans="1:17" x14ac:dyDescent="0.2">
      <c r="A218" s="1">
        <v>43320</v>
      </c>
      <c r="B218" s="1">
        <v>43294</v>
      </c>
      <c r="C218" t="s">
        <v>44</v>
      </c>
      <c r="D218" t="s">
        <v>10</v>
      </c>
      <c r="E218" t="s">
        <v>140</v>
      </c>
      <c r="F218">
        <v>20</v>
      </c>
      <c r="G218">
        <v>1</v>
      </c>
      <c r="H218">
        <v>1495</v>
      </c>
      <c r="I218">
        <v>0.65</v>
      </c>
      <c r="J218">
        <v>0.06</v>
      </c>
      <c r="K218">
        <v>0</v>
      </c>
      <c r="L218">
        <f t="shared" si="3"/>
        <v>0.71</v>
      </c>
    </row>
    <row r="219" spans="1:17" x14ac:dyDescent="0.2">
      <c r="A219" s="1">
        <v>43320</v>
      </c>
      <c r="B219" s="1">
        <v>43294</v>
      </c>
      <c r="C219" t="s">
        <v>44</v>
      </c>
      <c r="D219" t="s">
        <v>10</v>
      </c>
      <c r="E219" t="s">
        <v>140</v>
      </c>
      <c r="F219">
        <v>20</v>
      </c>
      <c r="G219">
        <v>2</v>
      </c>
      <c r="H219">
        <v>2739</v>
      </c>
      <c r="I219">
        <v>1.21</v>
      </c>
      <c r="J219">
        <v>7.0000000000000007E-2</v>
      </c>
      <c r="K219">
        <v>0</v>
      </c>
      <c r="L219">
        <f t="shared" si="3"/>
        <v>1.28</v>
      </c>
    </row>
    <row r="220" spans="1:17" x14ac:dyDescent="0.2">
      <c r="A220" s="1">
        <v>43320</v>
      </c>
      <c r="B220" s="1">
        <v>43294</v>
      </c>
      <c r="C220" t="s">
        <v>44</v>
      </c>
      <c r="D220" t="s">
        <v>10</v>
      </c>
      <c r="E220" t="s">
        <v>140</v>
      </c>
      <c r="F220">
        <v>20</v>
      </c>
      <c r="G220">
        <v>3</v>
      </c>
      <c r="H220">
        <v>2142</v>
      </c>
      <c r="I220">
        <v>0.5</v>
      </c>
      <c r="J220">
        <v>0.08</v>
      </c>
      <c r="K220">
        <v>0</v>
      </c>
      <c r="L220">
        <f t="shared" si="3"/>
        <v>0.57999999999999996</v>
      </c>
      <c r="M220" t="s">
        <v>56</v>
      </c>
    </row>
    <row r="221" spans="1:17" x14ac:dyDescent="0.2">
      <c r="A221" s="1">
        <v>43320</v>
      </c>
      <c r="B221" s="1">
        <v>43294</v>
      </c>
      <c r="C221" t="s">
        <v>44</v>
      </c>
      <c r="D221" t="s">
        <v>10</v>
      </c>
      <c r="E221" t="s">
        <v>140</v>
      </c>
      <c r="F221">
        <v>30</v>
      </c>
      <c r="G221">
        <v>1</v>
      </c>
      <c r="H221">
        <v>544</v>
      </c>
      <c r="I221">
        <v>0.62</v>
      </c>
      <c r="J221">
        <v>0.09</v>
      </c>
      <c r="K221">
        <v>0</v>
      </c>
      <c r="L221">
        <f t="shared" si="3"/>
        <v>0.71</v>
      </c>
    </row>
    <row r="222" spans="1:17" x14ac:dyDescent="0.2">
      <c r="A222" s="1">
        <v>43320</v>
      </c>
      <c r="B222" s="1">
        <v>43294</v>
      </c>
      <c r="C222" t="s">
        <v>44</v>
      </c>
      <c r="D222" t="s">
        <v>10</v>
      </c>
      <c r="E222" t="s">
        <v>140</v>
      </c>
      <c r="F222">
        <v>30</v>
      </c>
      <c r="G222">
        <v>2</v>
      </c>
      <c r="H222">
        <v>1927</v>
      </c>
      <c r="I222">
        <v>0.3</v>
      </c>
      <c r="J222">
        <v>0.01</v>
      </c>
      <c r="K222">
        <v>0.23</v>
      </c>
      <c r="L222">
        <f t="shared" si="3"/>
        <v>0.54</v>
      </c>
      <c r="M222" t="s">
        <v>56</v>
      </c>
      <c r="P222">
        <v>1</v>
      </c>
    </row>
    <row r="223" spans="1:17" x14ac:dyDescent="0.2">
      <c r="A223" s="1">
        <v>43320</v>
      </c>
      <c r="B223" s="1">
        <v>43294</v>
      </c>
      <c r="C223" t="s">
        <v>44</v>
      </c>
      <c r="D223" t="s">
        <v>10</v>
      </c>
      <c r="E223" t="s">
        <v>140</v>
      </c>
      <c r="F223">
        <v>30</v>
      </c>
      <c r="G223">
        <v>3</v>
      </c>
      <c r="H223" t="s">
        <v>51</v>
      </c>
      <c r="I223">
        <v>0.46</v>
      </c>
      <c r="J223">
        <v>0.02</v>
      </c>
      <c r="K223">
        <v>0.22</v>
      </c>
      <c r="L223">
        <f t="shared" si="3"/>
        <v>0.70000000000000007</v>
      </c>
    </row>
    <row r="224" spans="1:17" x14ac:dyDescent="0.2">
      <c r="A224" s="1">
        <v>43320</v>
      </c>
      <c r="B224" s="1">
        <v>43294</v>
      </c>
      <c r="C224" t="s">
        <v>44</v>
      </c>
      <c r="D224" t="s">
        <v>10</v>
      </c>
      <c r="E224" t="s">
        <v>140</v>
      </c>
      <c r="F224">
        <v>40</v>
      </c>
      <c r="G224">
        <v>1</v>
      </c>
      <c r="H224">
        <v>404</v>
      </c>
      <c r="I224">
        <v>0.37</v>
      </c>
      <c r="J224">
        <v>0.03</v>
      </c>
      <c r="K224">
        <v>0.11</v>
      </c>
      <c r="L224">
        <f t="shared" si="3"/>
        <v>0.51</v>
      </c>
      <c r="M224" t="s">
        <v>56</v>
      </c>
      <c r="O224">
        <v>2</v>
      </c>
      <c r="P224">
        <v>1</v>
      </c>
    </row>
    <row r="225" spans="1:16" x14ac:dyDescent="0.2">
      <c r="A225" s="1">
        <v>43320</v>
      </c>
      <c r="B225" s="1">
        <v>43294</v>
      </c>
      <c r="C225" t="s">
        <v>44</v>
      </c>
      <c r="D225" t="s">
        <v>10</v>
      </c>
      <c r="E225" t="s">
        <v>140</v>
      </c>
      <c r="F225">
        <v>40</v>
      </c>
      <c r="G225">
        <v>2</v>
      </c>
      <c r="H225">
        <v>84</v>
      </c>
      <c r="I225">
        <v>0.13</v>
      </c>
      <c r="J225">
        <v>0.02</v>
      </c>
      <c r="K225">
        <v>0.01</v>
      </c>
      <c r="L225">
        <f t="shared" si="3"/>
        <v>0.16</v>
      </c>
      <c r="O225">
        <v>1</v>
      </c>
      <c r="P225">
        <v>1</v>
      </c>
    </row>
    <row r="226" spans="1:16" x14ac:dyDescent="0.2">
      <c r="A226" s="1">
        <v>43320</v>
      </c>
      <c r="B226" s="1">
        <v>43294</v>
      </c>
      <c r="C226" t="s">
        <v>44</v>
      </c>
      <c r="D226" t="s">
        <v>10</v>
      </c>
      <c r="E226" t="s">
        <v>140</v>
      </c>
      <c r="F226">
        <v>40</v>
      </c>
      <c r="G226">
        <v>3</v>
      </c>
      <c r="H226">
        <v>629</v>
      </c>
      <c r="I226">
        <v>0.12</v>
      </c>
      <c r="J226">
        <v>0.01</v>
      </c>
      <c r="K226">
        <v>0.06</v>
      </c>
      <c r="L226">
        <f t="shared" si="3"/>
        <v>0.19</v>
      </c>
      <c r="O226">
        <v>1</v>
      </c>
    </row>
    <row r="227" spans="1:16" x14ac:dyDescent="0.2">
      <c r="A227" s="1">
        <v>43320</v>
      </c>
      <c r="B227" s="1">
        <v>43294</v>
      </c>
      <c r="C227" t="s">
        <v>44</v>
      </c>
      <c r="D227" t="s">
        <v>10</v>
      </c>
      <c r="E227" t="s">
        <v>140</v>
      </c>
      <c r="F227">
        <v>50</v>
      </c>
      <c r="G227">
        <v>1</v>
      </c>
      <c r="H227">
        <v>271</v>
      </c>
      <c r="I227">
        <v>0.43</v>
      </c>
      <c r="J227">
        <v>0.04</v>
      </c>
      <c r="K227">
        <v>0.13</v>
      </c>
      <c r="L227">
        <f t="shared" si="3"/>
        <v>0.6</v>
      </c>
      <c r="O227">
        <v>1</v>
      </c>
      <c r="P227">
        <v>2</v>
      </c>
    </row>
    <row r="228" spans="1:16" x14ac:dyDescent="0.2">
      <c r="A228" s="1">
        <v>43320</v>
      </c>
      <c r="B228" s="1">
        <v>43294</v>
      </c>
      <c r="C228" t="s">
        <v>44</v>
      </c>
      <c r="D228" t="s">
        <v>10</v>
      </c>
      <c r="E228" t="s">
        <v>140</v>
      </c>
      <c r="F228">
        <v>50</v>
      </c>
      <c r="G228">
        <v>2</v>
      </c>
      <c r="H228">
        <v>2476</v>
      </c>
      <c r="I228">
        <v>0.46</v>
      </c>
      <c r="J228">
        <v>0.03</v>
      </c>
      <c r="K228">
        <v>0.2</v>
      </c>
      <c r="L228">
        <f t="shared" si="3"/>
        <v>0.69</v>
      </c>
      <c r="O228">
        <v>1</v>
      </c>
    </row>
    <row r="229" spans="1:16" x14ac:dyDescent="0.2">
      <c r="A229" s="1">
        <v>43320</v>
      </c>
      <c r="B229" s="1">
        <v>43294</v>
      </c>
      <c r="C229" t="s">
        <v>44</v>
      </c>
      <c r="D229" t="s">
        <v>10</v>
      </c>
      <c r="E229" t="s">
        <v>140</v>
      </c>
      <c r="F229">
        <v>50</v>
      </c>
      <c r="G229">
        <v>3</v>
      </c>
      <c r="H229" t="s">
        <v>52</v>
      </c>
      <c r="I229">
        <v>0.22</v>
      </c>
      <c r="J229">
        <v>0.02</v>
      </c>
      <c r="K229">
        <v>0.08</v>
      </c>
      <c r="L229">
        <f t="shared" si="3"/>
        <v>0.32</v>
      </c>
      <c r="M229" t="s">
        <v>56</v>
      </c>
    </row>
    <row r="230" spans="1:16" x14ac:dyDescent="0.2">
      <c r="A230" s="1">
        <v>43320</v>
      </c>
      <c r="B230" s="1">
        <v>43294</v>
      </c>
      <c r="C230" t="s">
        <v>44</v>
      </c>
      <c r="D230" t="s">
        <v>10</v>
      </c>
      <c r="E230" t="s">
        <v>140</v>
      </c>
      <c r="F230">
        <v>60</v>
      </c>
      <c r="G230">
        <v>1</v>
      </c>
      <c r="H230">
        <v>106</v>
      </c>
      <c r="I230">
        <v>0.94</v>
      </c>
      <c r="J230">
        <v>7.0000000000000007E-2</v>
      </c>
      <c r="K230">
        <v>0</v>
      </c>
      <c r="L230">
        <f t="shared" si="3"/>
        <v>1.01</v>
      </c>
      <c r="O230">
        <v>3</v>
      </c>
    </row>
    <row r="231" spans="1:16" x14ac:dyDescent="0.2">
      <c r="A231" s="1">
        <v>43320</v>
      </c>
      <c r="B231" s="1">
        <v>43294</v>
      </c>
      <c r="C231" t="s">
        <v>44</v>
      </c>
      <c r="D231" t="s">
        <v>10</v>
      </c>
      <c r="E231" t="s">
        <v>140</v>
      </c>
      <c r="F231">
        <v>60</v>
      </c>
      <c r="G231">
        <v>2</v>
      </c>
      <c r="H231">
        <v>3002</v>
      </c>
      <c r="I231">
        <v>0.43</v>
      </c>
      <c r="J231">
        <v>0.04</v>
      </c>
      <c r="K231">
        <v>0</v>
      </c>
      <c r="L231">
        <f t="shared" si="3"/>
        <v>0.47</v>
      </c>
    </row>
    <row r="232" spans="1:16" x14ac:dyDescent="0.2">
      <c r="A232" s="1">
        <v>43320</v>
      </c>
      <c r="B232" s="1">
        <v>43294</v>
      </c>
      <c r="C232" t="s">
        <v>44</v>
      </c>
      <c r="D232" t="s">
        <v>10</v>
      </c>
      <c r="E232" t="s">
        <v>140</v>
      </c>
      <c r="F232">
        <v>60</v>
      </c>
      <c r="G232">
        <v>3</v>
      </c>
      <c r="H232">
        <v>3140</v>
      </c>
      <c r="I232">
        <v>0.22</v>
      </c>
      <c r="J232">
        <v>0.04</v>
      </c>
      <c r="K232">
        <v>0</v>
      </c>
      <c r="L232">
        <f t="shared" si="3"/>
        <v>0.26</v>
      </c>
      <c r="M232" t="s">
        <v>56</v>
      </c>
      <c r="O232">
        <v>1</v>
      </c>
      <c r="P232">
        <v>3</v>
      </c>
    </row>
    <row r="233" spans="1:16" x14ac:dyDescent="0.2">
      <c r="A233" s="1">
        <v>43320</v>
      </c>
      <c r="B233" s="1">
        <v>43294</v>
      </c>
      <c r="C233" t="s">
        <v>44</v>
      </c>
      <c r="D233" t="s">
        <v>10</v>
      </c>
      <c r="E233" t="s">
        <v>140</v>
      </c>
      <c r="F233">
        <v>70</v>
      </c>
      <c r="G233">
        <v>1</v>
      </c>
      <c r="H233">
        <v>283</v>
      </c>
      <c r="I233">
        <v>0.03</v>
      </c>
      <c r="J233">
        <v>0.01</v>
      </c>
      <c r="K233">
        <v>0</v>
      </c>
      <c r="L233">
        <f t="shared" si="3"/>
        <v>0.04</v>
      </c>
    </row>
    <row r="234" spans="1:16" x14ac:dyDescent="0.2">
      <c r="A234" s="1">
        <v>43320</v>
      </c>
      <c r="B234" s="1">
        <v>43294</v>
      </c>
      <c r="C234" t="s">
        <v>44</v>
      </c>
      <c r="D234" t="s">
        <v>10</v>
      </c>
      <c r="E234" t="s">
        <v>140</v>
      </c>
      <c r="F234">
        <v>70</v>
      </c>
      <c r="G234">
        <v>2</v>
      </c>
      <c r="H234">
        <v>820</v>
      </c>
      <c r="I234">
        <v>0.01</v>
      </c>
      <c r="J234">
        <v>0.02</v>
      </c>
      <c r="K234">
        <v>0</v>
      </c>
      <c r="L234">
        <f t="shared" si="3"/>
        <v>0.03</v>
      </c>
      <c r="O234">
        <v>2</v>
      </c>
    </row>
    <row r="235" spans="1:16" x14ac:dyDescent="0.2">
      <c r="A235" s="1">
        <v>43320</v>
      </c>
      <c r="B235" s="1">
        <v>43294</v>
      </c>
      <c r="C235" t="s">
        <v>44</v>
      </c>
      <c r="D235" t="s">
        <v>10</v>
      </c>
      <c r="E235" t="s">
        <v>140</v>
      </c>
      <c r="F235">
        <v>70</v>
      </c>
      <c r="G235">
        <v>3</v>
      </c>
      <c r="H235">
        <v>2645</v>
      </c>
      <c r="I235">
        <v>0.01</v>
      </c>
      <c r="J235">
        <v>0.02</v>
      </c>
      <c r="K235">
        <v>0</v>
      </c>
      <c r="L235">
        <f t="shared" si="3"/>
        <v>0.03</v>
      </c>
      <c r="M235" t="s">
        <v>56</v>
      </c>
    </row>
    <row r="236" spans="1:16" x14ac:dyDescent="0.2">
      <c r="A236" s="1">
        <v>43320</v>
      </c>
      <c r="B236" s="1">
        <v>43294</v>
      </c>
      <c r="C236" t="s">
        <v>44</v>
      </c>
      <c r="D236" t="s">
        <v>10</v>
      </c>
      <c r="E236" t="s">
        <v>140</v>
      </c>
      <c r="F236">
        <v>80</v>
      </c>
      <c r="G236">
        <v>1</v>
      </c>
      <c r="H236">
        <v>724</v>
      </c>
      <c r="I236">
        <v>0.13</v>
      </c>
      <c r="J236">
        <v>0.03</v>
      </c>
      <c r="K236">
        <v>0</v>
      </c>
      <c r="L236">
        <f t="shared" si="3"/>
        <v>0.16</v>
      </c>
      <c r="O236">
        <v>2</v>
      </c>
    </row>
    <row r="237" spans="1:16" x14ac:dyDescent="0.2">
      <c r="A237" s="1">
        <v>43320</v>
      </c>
      <c r="B237" s="1">
        <v>43294</v>
      </c>
      <c r="C237" t="s">
        <v>44</v>
      </c>
      <c r="D237" t="s">
        <v>10</v>
      </c>
      <c r="E237" t="s">
        <v>140</v>
      </c>
      <c r="F237">
        <v>80</v>
      </c>
      <c r="G237">
        <v>2</v>
      </c>
      <c r="H237">
        <v>2267</v>
      </c>
      <c r="I237">
        <v>0.2</v>
      </c>
      <c r="J237">
        <v>0.03</v>
      </c>
      <c r="K237">
        <v>0</v>
      </c>
      <c r="L237">
        <f t="shared" si="3"/>
        <v>0.23</v>
      </c>
      <c r="O237">
        <v>1</v>
      </c>
      <c r="P237">
        <v>1</v>
      </c>
    </row>
    <row r="238" spans="1:16" x14ac:dyDescent="0.2">
      <c r="A238" s="1">
        <v>43320</v>
      </c>
      <c r="B238" s="1">
        <v>43294</v>
      </c>
      <c r="C238" t="s">
        <v>44</v>
      </c>
      <c r="D238" t="s">
        <v>10</v>
      </c>
      <c r="E238" t="s">
        <v>140</v>
      </c>
      <c r="F238">
        <v>80</v>
      </c>
      <c r="G238">
        <v>3</v>
      </c>
      <c r="H238">
        <v>3102</v>
      </c>
      <c r="I238">
        <v>0.16</v>
      </c>
      <c r="J238">
        <v>0.03</v>
      </c>
      <c r="K238">
        <v>0</v>
      </c>
      <c r="L238">
        <f t="shared" si="3"/>
        <v>0.19</v>
      </c>
      <c r="M238" t="s">
        <v>56</v>
      </c>
      <c r="O238">
        <v>1</v>
      </c>
    </row>
    <row r="239" spans="1:16" x14ac:dyDescent="0.2">
      <c r="A239" s="1">
        <v>43320</v>
      </c>
      <c r="B239" s="1">
        <v>43294</v>
      </c>
      <c r="C239" t="s">
        <v>44</v>
      </c>
      <c r="D239" t="s">
        <v>10</v>
      </c>
      <c r="E239" t="s">
        <v>140</v>
      </c>
      <c r="F239">
        <v>90</v>
      </c>
      <c r="G239">
        <v>1</v>
      </c>
      <c r="H239">
        <v>453</v>
      </c>
      <c r="I239">
        <v>0.06</v>
      </c>
      <c r="J239">
        <v>0.02</v>
      </c>
      <c r="K239">
        <v>0</v>
      </c>
      <c r="L239">
        <f t="shared" si="3"/>
        <v>0.08</v>
      </c>
      <c r="O239">
        <v>1</v>
      </c>
    </row>
    <row r="240" spans="1:16" x14ac:dyDescent="0.2">
      <c r="A240" s="1">
        <v>43320</v>
      </c>
      <c r="B240" s="1">
        <v>43294</v>
      </c>
      <c r="C240" t="s">
        <v>44</v>
      </c>
      <c r="D240" t="s">
        <v>10</v>
      </c>
      <c r="E240" t="s">
        <v>140</v>
      </c>
      <c r="F240">
        <v>90</v>
      </c>
      <c r="G240">
        <v>2</v>
      </c>
      <c r="H240">
        <v>1504</v>
      </c>
      <c r="I240">
        <v>0.1</v>
      </c>
      <c r="J240">
        <v>0.02</v>
      </c>
      <c r="K240">
        <v>0</v>
      </c>
      <c r="L240">
        <f t="shared" si="3"/>
        <v>0.12000000000000001</v>
      </c>
      <c r="M240" t="s">
        <v>56</v>
      </c>
    </row>
    <row r="241" spans="1:17" s="15" customFormat="1" x14ac:dyDescent="0.2">
      <c r="A241" s="14">
        <v>43320</v>
      </c>
      <c r="B241" s="14">
        <v>43294</v>
      </c>
      <c r="C241" s="15" t="s">
        <v>44</v>
      </c>
      <c r="D241" s="15" t="s">
        <v>10</v>
      </c>
      <c r="E241" t="s">
        <v>140</v>
      </c>
      <c r="F241" s="15">
        <v>90</v>
      </c>
      <c r="G241" s="15">
        <v>3</v>
      </c>
      <c r="H241" s="15">
        <v>3343</v>
      </c>
      <c r="I241" s="15">
        <v>0.21</v>
      </c>
      <c r="J241" s="15">
        <v>0.03</v>
      </c>
      <c r="K241" s="15">
        <v>0</v>
      </c>
      <c r="L241">
        <f t="shared" si="3"/>
        <v>0.24</v>
      </c>
    </row>
    <row r="242" spans="1:17" x14ac:dyDescent="0.2">
      <c r="A242" s="1">
        <v>43295</v>
      </c>
      <c r="B242" s="1">
        <v>43290</v>
      </c>
      <c r="C242" t="s">
        <v>5</v>
      </c>
      <c r="D242" t="s">
        <v>6</v>
      </c>
      <c r="E242" t="s">
        <v>140</v>
      </c>
      <c r="F242">
        <v>0</v>
      </c>
      <c r="G242">
        <v>1</v>
      </c>
      <c r="H242" s="13">
        <v>748</v>
      </c>
      <c r="I242">
        <v>0.11</v>
      </c>
      <c r="J242">
        <v>0.02</v>
      </c>
      <c r="K242">
        <v>0</v>
      </c>
      <c r="L242">
        <f t="shared" si="3"/>
        <v>0.13</v>
      </c>
      <c r="N242" t="s">
        <v>107</v>
      </c>
    </row>
    <row r="243" spans="1:17" x14ac:dyDescent="0.2">
      <c r="A243" s="1">
        <v>43295</v>
      </c>
      <c r="B243" s="1">
        <v>43290</v>
      </c>
      <c r="C243" t="s">
        <v>5</v>
      </c>
      <c r="D243" t="s">
        <v>6</v>
      </c>
      <c r="E243" t="s">
        <v>140</v>
      </c>
      <c r="F243">
        <v>0</v>
      </c>
      <c r="G243">
        <v>2</v>
      </c>
      <c r="H243" s="13">
        <v>937</v>
      </c>
      <c r="I243">
        <v>0.11</v>
      </c>
      <c r="J243">
        <v>0.02</v>
      </c>
      <c r="K243">
        <v>0</v>
      </c>
      <c r="L243">
        <f t="shared" si="3"/>
        <v>0.13</v>
      </c>
      <c r="M243" t="s">
        <v>103</v>
      </c>
    </row>
    <row r="244" spans="1:17" x14ac:dyDescent="0.2">
      <c r="A244" s="1">
        <v>43295</v>
      </c>
      <c r="B244" s="1">
        <v>43290</v>
      </c>
      <c r="C244" t="s">
        <v>5</v>
      </c>
      <c r="D244" t="s">
        <v>6</v>
      </c>
      <c r="E244" t="s">
        <v>140</v>
      </c>
      <c r="F244">
        <v>0</v>
      </c>
      <c r="G244">
        <v>3</v>
      </c>
      <c r="H244" s="13">
        <v>2044</v>
      </c>
      <c r="I244">
        <v>0.02</v>
      </c>
      <c r="J244">
        <v>0.01</v>
      </c>
      <c r="K244">
        <v>0</v>
      </c>
      <c r="L244">
        <f t="shared" si="3"/>
        <v>0.03</v>
      </c>
      <c r="N244" t="s">
        <v>108</v>
      </c>
    </row>
    <row r="245" spans="1:17" x14ac:dyDescent="0.2">
      <c r="A245" s="1">
        <v>43295</v>
      </c>
      <c r="B245" s="1">
        <v>43290</v>
      </c>
      <c r="C245" t="s">
        <v>5</v>
      </c>
      <c r="D245" t="s">
        <v>6</v>
      </c>
      <c r="E245" t="s">
        <v>140</v>
      </c>
      <c r="F245">
        <v>10</v>
      </c>
      <c r="G245">
        <v>1</v>
      </c>
      <c r="H245" s="13">
        <v>100</v>
      </c>
      <c r="I245">
        <v>0.19</v>
      </c>
      <c r="J245">
        <v>0.03</v>
      </c>
      <c r="K245">
        <v>0</v>
      </c>
      <c r="L245">
        <f t="shared" si="3"/>
        <v>0.22</v>
      </c>
      <c r="N245" t="s">
        <v>107</v>
      </c>
    </row>
    <row r="246" spans="1:17" x14ac:dyDescent="0.2">
      <c r="A246" s="1">
        <v>43295</v>
      </c>
      <c r="B246" s="1">
        <v>43290</v>
      </c>
      <c r="C246" t="s">
        <v>5</v>
      </c>
      <c r="D246" t="s">
        <v>6</v>
      </c>
      <c r="E246" t="s">
        <v>140</v>
      </c>
      <c r="F246">
        <v>10</v>
      </c>
      <c r="G246">
        <v>2</v>
      </c>
      <c r="H246" s="13">
        <v>210</v>
      </c>
      <c r="I246">
        <v>0.18</v>
      </c>
      <c r="J246">
        <v>0.02</v>
      </c>
      <c r="K246">
        <v>0</v>
      </c>
      <c r="L246">
        <f t="shared" si="3"/>
        <v>0.19999999999999998</v>
      </c>
      <c r="M246" t="s">
        <v>103</v>
      </c>
    </row>
    <row r="247" spans="1:17" x14ac:dyDescent="0.2">
      <c r="A247" s="1">
        <v>43295</v>
      </c>
      <c r="B247" s="1">
        <v>43290</v>
      </c>
      <c r="C247" t="s">
        <v>5</v>
      </c>
      <c r="D247" t="s">
        <v>6</v>
      </c>
      <c r="E247" t="s">
        <v>140</v>
      </c>
      <c r="F247">
        <v>10</v>
      </c>
      <c r="G247">
        <v>3</v>
      </c>
      <c r="H247" s="13">
        <v>816</v>
      </c>
      <c r="I247">
        <v>0.34</v>
      </c>
      <c r="J247">
        <v>0.04</v>
      </c>
      <c r="K247">
        <v>0</v>
      </c>
      <c r="L247">
        <f t="shared" si="3"/>
        <v>0.38</v>
      </c>
      <c r="N247" t="s">
        <v>108</v>
      </c>
    </row>
    <row r="248" spans="1:17" x14ac:dyDescent="0.2">
      <c r="A248" s="1">
        <v>43295</v>
      </c>
      <c r="B248" s="1">
        <v>43290</v>
      </c>
      <c r="C248" t="s">
        <v>5</v>
      </c>
      <c r="D248" t="s">
        <v>6</v>
      </c>
      <c r="E248" t="s">
        <v>140</v>
      </c>
      <c r="F248">
        <v>20</v>
      </c>
      <c r="G248" s="13">
        <v>1</v>
      </c>
      <c r="H248" s="13">
        <v>940</v>
      </c>
      <c r="I248">
        <v>0.54</v>
      </c>
      <c r="J248">
        <v>0.04</v>
      </c>
      <c r="K248">
        <v>0.02</v>
      </c>
      <c r="L248">
        <f t="shared" si="3"/>
        <v>0.60000000000000009</v>
      </c>
      <c r="M248" t="s">
        <v>103</v>
      </c>
    </row>
    <row r="249" spans="1:17" x14ac:dyDescent="0.2">
      <c r="A249" s="1">
        <v>43295</v>
      </c>
      <c r="B249" s="1">
        <v>43290</v>
      </c>
      <c r="C249" t="s">
        <v>5</v>
      </c>
      <c r="D249" t="s">
        <v>6</v>
      </c>
      <c r="E249" t="s">
        <v>140</v>
      </c>
      <c r="F249">
        <v>20</v>
      </c>
      <c r="G249" s="13">
        <v>2</v>
      </c>
      <c r="H249" s="13">
        <v>1149</v>
      </c>
      <c r="I249">
        <v>0.1</v>
      </c>
      <c r="J249">
        <v>0.02</v>
      </c>
      <c r="K249">
        <v>0</v>
      </c>
      <c r="L249">
        <f t="shared" si="3"/>
        <v>0.12000000000000001</v>
      </c>
      <c r="N249" t="s">
        <v>107</v>
      </c>
    </row>
    <row r="250" spans="1:17" x14ac:dyDescent="0.2">
      <c r="A250" s="1">
        <v>43295</v>
      </c>
      <c r="B250" s="1">
        <v>43290</v>
      </c>
      <c r="C250" t="s">
        <v>5</v>
      </c>
      <c r="D250" t="s">
        <v>6</v>
      </c>
      <c r="E250" t="s">
        <v>140</v>
      </c>
      <c r="F250">
        <v>20</v>
      </c>
      <c r="G250" s="13">
        <v>3</v>
      </c>
      <c r="H250" s="13">
        <v>1483</v>
      </c>
      <c r="I250">
        <v>0.08</v>
      </c>
      <c r="J250">
        <v>0.02</v>
      </c>
      <c r="K250">
        <v>0</v>
      </c>
      <c r="L250">
        <f t="shared" si="3"/>
        <v>0.1</v>
      </c>
      <c r="N250" t="s">
        <v>108</v>
      </c>
    </row>
    <row r="251" spans="1:17" x14ac:dyDescent="0.2">
      <c r="A251" s="1">
        <v>43295</v>
      </c>
      <c r="B251" s="1">
        <v>43290</v>
      </c>
      <c r="C251" t="s">
        <v>5</v>
      </c>
      <c r="D251" t="s">
        <v>6</v>
      </c>
      <c r="E251" t="s">
        <v>140</v>
      </c>
      <c r="F251">
        <v>30</v>
      </c>
      <c r="G251">
        <v>1</v>
      </c>
      <c r="H251" s="13">
        <v>1003</v>
      </c>
      <c r="I251">
        <v>0.27</v>
      </c>
      <c r="J251">
        <v>0.06</v>
      </c>
      <c r="K251">
        <v>0</v>
      </c>
      <c r="L251">
        <f t="shared" si="3"/>
        <v>0.33</v>
      </c>
      <c r="N251" t="s">
        <v>107</v>
      </c>
    </row>
    <row r="252" spans="1:17" x14ac:dyDescent="0.2">
      <c r="A252" s="1">
        <v>43295</v>
      </c>
      <c r="B252" s="1">
        <v>43290</v>
      </c>
      <c r="C252" t="s">
        <v>5</v>
      </c>
      <c r="D252" t="s">
        <v>6</v>
      </c>
      <c r="E252" t="s">
        <v>140</v>
      </c>
      <c r="F252">
        <v>30</v>
      </c>
      <c r="G252">
        <v>2</v>
      </c>
      <c r="H252" s="13">
        <v>1102</v>
      </c>
      <c r="I252">
        <v>0.51</v>
      </c>
      <c r="J252">
        <v>0.09</v>
      </c>
      <c r="K252">
        <v>0</v>
      </c>
      <c r="L252">
        <f t="shared" si="3"/>
        <v>0.6</v>
      </c>
      <c r="M252" t="s">
        <v>103</v>
      </c>
    </row>
    <row r="253" spans="1:17" x14ac:dyDescent="0.2">
      <c r="A253" s="1">
        <v>43295</v>
      </c>
      <c r="B253" s="1">
        <v>43290</v>
      </c>
      <c r="C253" t="s">
        <v>5</v>
      </c>
      <c r="D253" t="s">
        <v>6</v>
      </c>
      <c r="E253" t="s">
        <v>140</v>
      </c>
      <c r="F253">
        <v>30</v>
      </c>
      <c r="G253">
        <v>3</v>
      </c>
      <c r="H253" s="13">
        <v>2114</v>
      </c>
      <c r="I253">
        <v>0.33</v>
      </c>
      <c r="J253">
        <v>0.02</v>
      </c>
      <c r="K253">
        <v>7.0000000000000007E-2</v>
      </c>
      <c r="L253">
        <f t="shared" si="3"/>
        <v>0.42000000000000004</v>
      </c>
      <c r="N253" t="s">
        <v>108</v>
      </c>
    </row>
    <row r="254" spans="1:17" x14ac:dyDescent="0.2">
      <c r="A254" s="1">
        <v>43295</v>
      </c>
      <c r="B254" s="1">
        <v>43290</v>
      </c>
      <c r="C254" t="s">
        <v>5</v>
      </c>
      <c r="D254" t="s">
        <v>6</v>
      </c>
      <c r="E254" t="s">
        <v>140</v>
      </c>
      <c r="F254">
        <v>40</v>
      </c>
      <c r="G254">
        <v>1</v>
      </c>
      <c r="H254" s="13">
        <v>143</v>
      </c>
      <c r="I254">
        <v>0.39</v>
      </c>
      <c r="J254">
        <v>0.06</v>
      </c>
      <c r="K254">
        <v>0.02</v>
      </c>
      <c r="L254">
        <f t="shared" si="3"/>
        <v>0.47000000000000003</v>
      </c>
      <c r="M254" t="s">
        <v>103</v>
      </c>
    </row>
    <row r="255" spans="1:17" x14ac:dyDescent="0.2">
      <c r="A255" s="1">
        <v>43295</v>
      </c>
      <c r="B255" s="1">
        <v>43290</v>
      </c>
      <c r="C255" t="s">
        <v>5</v>
      </c>
      <c r="D255" t="s">
        <v>6</v>
      </c>
      <c r="E255" t="s">
        <v>140</v>
      </c>
      <c r="F255">
        <v>40</v>
      </c>
      <c r="G255">
        <v>2</v>
      </c>
      <c r="H255" s="13">
        <v>3252</v>
      </c>
      <c r="I255">
        <v>0.47</v>
      </c>
      <c r="J255">
        <v>0.06</v>
      </c>
      <c r="K255">
        <v>0</v>
      </c>
      <c r="L255">
        <f t="shared" si="3"/>
        <v>0.53</v>
      </c>
      <c r="N255" t="s">
        <v>107</v>
      </c>
      <c r="Q255" t="s">
        <v>110</v>
      </c>
    </row>
    <row r="256" spans="1:17" x14ac:dyDescent="0.2">
      <c r="A256" s="1">
        <v>43295</v>
      </c>
      <c r="B256" s="1">
        <v>43290</v>
      </c>
      <c r="C256" t="s">
        <v>5</v>
      </c>
      <c r="D256" t="s">
        <v>6</v>
      </c>
      <c r="E256" t="s">
        <v>140</v>
      </c>
      <c r="F256">
        <v>40</v>
      </c>
      <c r="G256">
        <v>3</v>
      </c>
      <c r="H256" s="13" t="s">
        <v>7</v>
      </c>
      <c r="I256">
        <v>0.57999999999999996</v>
      </c>
      <c r="J256">
        <v>0.06</v>
      </c>
      <c r="K256">
        <v>0.28999999999999998</v>
      </c>
      <c r="L256">
        <f t="shared" si="3"/>
        <v>0.92999999999999994</v>
      </c>
      <c r="N256" t="s">
        <v>108</v>
      </c>
    </row>
    <row r="257" spans="1:14" x14ac:dyDescent="0.2">
      <c r="A257" s="1">
        <v>43295</v>
      </c>
      <c r="B257" s="1">
        <v>43290</v>
      </c>
      <c r="C257" t="s">
        <v>5</v>
      </c>
      <c r="D257" t="s">
        <v>6</v>
      </c>
      <c r="E257" t="s">
        <v>140</v>
      </c>
      <c r="F257">
        <v>50</v>
      </c>
      <c r="G257">
        <v>1</v>
      </c>
      <c r="H257" s="13">
        <v>232</v>
      </c>
      <c r="I257">
        <v>0.77</v>
      </c>
      <c r="J257">
        <v>0.05</v>
      </c>
      <c r="K257">
        <v>0.14000000000000001</v>
      </c>
      <c r="L257">
        <f t="shared" si="3"/>
        <v>0.96000000000000008</v>
      </c>
      <c r="M257" t="s">
        <v>103</v>
      </c>
    </row>
    <row r="258" spans="1:14" x14ac:dyDescent="0.2">
      <c r="A258" s="1">
        <v>43295</v>
      </c>
      <c r="B258" s="1">
        <v>43290</v>
      </c>
      <c r="C258" t="s">
        <v>5</v>
      </c>
      <c r="D258" t="s">
        <v>6</v>
      </c>
      <c r="E258" t="s">
        <v>140</v>
      </c>
      <c r="F258">
        <v>50</v>
      </c>
      <c r="G258">
        <v>2</v>
      </c>
      <c r="H258" s="13">
        <v>729</v>
      </c>
      <c r="I258">
        <v>0.23</v>
      </c>
      <c r="J258">
        <v>0.02</v>
      </c>
      <c r="K258">
        <v>0.09</v>
      </c>
      <c r="L258">
        <f t="shared" si="3"/>
        <v>0.33999999999999997</v>
      </c>
      <c r="N258" t="s">
        <v>108</v>
      </c>
    </row>
    <row r="259" spans="1:14" x14ac:dyDescent="0.2">
      <c r="A259" s="1">
        <v>43295</v>
      </c>
      <c r="B259" s="1">
        <v>43290</v>
      </c>
      <c r="C259" t="s">
        <v>5</v>
      </c>
      <c r="D259" t="s">
        <v>6</v>
      </c>
      <c r="E259" t="s">
        <v>140</v>
      </c>
      <c r="F259">
        <v>50</v>
      </c>
      <c r="G259">
        <v>3</v>
      </c>
      <c r="H259" s="13">
        <v>828</v>
      </c>
      <c r="I259">
        <v>0.22</v>
      </c>
      <c r="J259">
        <v>0.03</v>
      </c>
      <c r="K259">
        <v>0.04</v>
      </c>
      <c r="L259">
        <f t="shared" ref="L259:L322" si="4">I259+J259+K259</f>
        <v>0.28999999999999998</v>
      </c>
      <c r="N259" t="s">
        <v>107</v>
      </c>
    </row>
    <row r="260" spans="1:14" x14ac:dyDescent="0.2">
      <c r="A260" s="1">
        <v>43295</v>
      </c>
      <c r="B260" s="1">
        <v>43290</v>
      </c>
      <c r="C260" t="s">
        <v>5</v>
      </c>
      <c r="D260" t="s">
        <v>6</v>
      </c>
      <c r="E260" t="s">
        <v>140</v>
      </c>
      <c r="F260">
        <v>60</v>
      </c>
      <c r="G260">
        <v>1</v>
      </c>
      <c r="H260" s="13">
        <v>854</v>
      </c>
      <c r="I260">
        <v>0.13</v>
      </c>
      <c r="J260">
        <v>0.01</v>
      </c>
      <c r="K260">
        <v>0.21</v>
      </c>
      <c r="L260">
        <f t="shared" si="4"/>
        <v>0.35</v>
      </c>
      <c r="N260" t="s">
        <v>107</v>
      </c>
    </row>
    <row r="261" spans="1:14" x14ac:dyDescent="0.2">
      <c r="A261" s="1">
        <v>43295</v>
      </c>
      <c r="B261" s="1">
        <v>43290</v>
      </c>
      <c r="C261" t="s">
        <v>5</v>
      </c>
      <c r="D261" t="s">
        <v>6</v>
      </c>
      <c r="E261" t="s">
        <v>140</v>
      </c>
      <c r="F261">
        <v>60</v>
      </c>
      <c r="G261">
        <v>2</v>
      </c>
      <c r="H261" s="13">
        <v>898</v>
      </c>
      <c r="I261">
        <v>0.11</v>
      </c>
      <c r="J261">
        <v>0.01</v>
      </c>
      <c r="K261">
        <v>0.02</v>
      </c>
      <c r="L261">
        <f t="shared" si="4"/>
        <v>0.13999999999999999</v>
      </c>
      <c r="M261" t="s">
        <v>103</v>
      </c>
    </row>
    <row r="262" spans="1:14" x14ac:dyDescent="0.2">
      <c r="A262" s="1">
        <v>43295</v>
      </c>
      <c r="B262" s="1">
        <v>43290</v>
      </c>
      <c r="C262" t="s">
        <v>5</v>
      </c>
      <c r="D262" t="s">
        <v>6</v>
      </c>
      <c r="E262" t="s">
        <v>140</v>
      </c>
      <c r="F262">
        <v>60</v>
      </c>
      <c r="G262">
        <v>3</v>
      </c>
      <c r="H262" s="13">
        <v>3117</v>
      </c>
      <c r="I262">
        <v>0.01</v>
      </c>
      <c r="J262">
        <v>0.01</v>
      </c>
      <c r="K262">
        <v>0</v>
      </c>
      <c r="L262">
        <f t="shared" si="4"/>
        <v>0.02</v>
      </c>
      <c r="N262" t="s">
        <v>108</v>
      </c>
    </row>
    <row r="263" spans="1:14" x14ac:dyDescent="0.2">
      <c r="A263" s="1">
        <v>43295</v>
      </c>
      <c r="B263" s="1">
        <v>43290</v>
      </c>
      <c r="C263" t="s">
        <v>5</v>
      </c>
      <c r="D263" t="s">
        <v>6</v>
      </c>
      <c r="E263" t="s">
        <v>140</v>
      </c>
      <c r="F263">
        <v>70</v>
      </c>
      <c r="G263">
        <v>1</v>
      </c>
      <c r="H263" s="13">
        <v>536</v>
      </c>
      <c r="I263">
        <v>0.78</v>
      </c>
      <c r="J263">
        <v>0.08</v>
      </c>
      <c r="K263">
        <v>0</v>
      </c>
      <c r="L263">
        <f t="shared" si="4"/>
        <v>0.86</v>
      </c>
      <c r="M263" t="s">
        <v>103</v>
      </c>
    </row>
    <row r="264" spans="1:14" x14ac:dyDescent="0.2">
      <c r="A264" s="1">
        <v>43295</v>
      </c>
      <c r="B264" s="1">
        <v>43290</v>
      </c>
      <c r="C264" t="s">
        <v>5</v>
      </c>
      <c r="D264" t="s">
        <v>6</v>
      </c>
      <c r="E264" t="s">
        <v>140</v>
      </c>
      <c r="F264">
        <v>70</v>
      </c>
      <c r="G264">
        <v>2</v>
      </c>
      <c r="H264" s="13">
        <v>3021</v>
      </c>
      <c r="I264">
        <v>0.52</v>
      </c>
      <c r="J264">
        <v>0.05</v>
      </c>
      <c r="K264">
        <v>0.04</v>
      </c>
      <c r="L264">
        <f t="shared" si="4"/>
        <v>0.6100000000000001</v>
      </c>
      <c r="N264" t="s">
        <v>107</v>
      </c>
    </row>
    <row r="265" spans="1:14" x14ac:dyDescent="0.2">
      <c r="A265" s="1">
        <v>43295</v>
      </c>
      <c r="B265" s="1">
        <v>43290</v>
      </c>
      <c r="C265" t="s">
        <v>5</v>
      </c>
      <c r="D265" t="s">
        <v>6</v>
      </c>
      <c r="E265" t="s">
        <v>140</v>
      </c>
      <c r="F265">
        <v>70</v>
      </c>
      <c r="G265">
        <v>3</v>
      </c>
      <c r="H265" s="13">
        <v>3031</v>
      </c>
      <c r="I265">
        <v>0.79</v>
      </c>
      <c r="J265">
        <v>0.05</v>
      </c>
      <c r="K265">
        <v>0.09</v>
      </c>
      <c r="L265">
        <f t="shared" si="4"/>
        <v>0.93</v>
      </c>
      <c r="N265" t="s">
        <v>108</v>
      </c>
    </row>
    <row r="266" spans="1:14" x14ac:dyDescent="0.2">
      <c r="A266" s="1">
        <v>43295</v>
      </c>
      <c r="B266" s="1">
        <v>43290</v>
      </c>
      <c r="C266" t="s">
        <v>5</v>
      </c>
      <c r="D266" t="s">
        <v>6</v>
      </c>
      <c r="E266" t="s">
        <v>140</v>
      </c>
      <c r="F266">
        <v>80</v>
      </c>
      <c r="G266">
        <v>1</v>
      </c>
      <c r="H266" s="13">
        <v>1490</v>
      </c>
      <c r="I266">
        <v>0.46</v>
      </c>
      <c r="J266">
        <v>7.0000000000000007E-2</v>
      </c>
      <c r="K266">
        <v>0</v>
      </c>
      <c r="L266">
        <f t="shared" si="4"/>
        <v>0.53</v>
      </c>
      <c r="M266" t="s">
        <v>103</v>
      </c>
    </row>
    <row r="267" spans="1:14" x14ac:dyDescent="0.2">
      <c r="A267" s="1">
        <v>43295</v>
      </c>
      <c r="B267" s="1">
        <v>43290</v>
      </c>
      <c r="C267" t="s">
        <v>5</v>
      </c>
      <c r="D267" t="s">
        <v>6</v>
      </c>
      <c r="E267" t="s">
        <v>140</v>
      </c>
      <c r="F267">
        <v>80</v>
      </c>
      <c r="G267">
        <v>2</v>
      </c>
      <c r="H267" s="13">
        <v>1711</v>
      </c>
      <c r="I267">
        <v>0.53</v>
      </c>
      <c r="J267">
        <v>0.04</v>
      </c>
      <c r="K267">
        <v>0.16</v>
      </c>
      <c r="L267">
        <f t="shared" si="4"/>
        <v>0.73000000000000009</v>
      </c>
      <c r="N267" t="s">
        <v>108</v>
      </c>
    </row>
    <row r="268" spans="1:14" x14ac:dyDescent="0.2">
      <c r="A268" s="1">
        <v>43295</v>
      </c>
      <c r="B268" s="1">
        <v>43290</v>
      </c>
      <c r="C268" t="s">
        <v>5</v>
      </c>
      <c r="D268" t="s">
        <v>6</v>
      </c>
      <c r="E268" t="s">
        <v>140</v>
      </c>
      <c r="F268">
        <v>80</v>
      </c>
      <c r="G268">
        <v>3</v>
      </c>
      <c r="H268" s="13">
        <v>2676</v>
      </c>
      <c r="I268">
        <v>0.26</v>
      </c>
      <c r="J268">
        <v>0.06</v>
      </c>
      <c r="K268">
        <v>0</v>
      </c>
      <c r="L268">
        <f t="shared" si="4"/>
        <v>0.32</v>
      </c>
      <c r="N268" t="s">
        <v>107</v>
      </c>
    </row>
    <row r="269" spans="1:14" x14ac:dyDescent="0.2">
      <c r="A269" s="1">
        <v>43295</v>
      </c>
      <c r="B269" s="1">
        <v>43290</v>
      </c>
      <c r="C269" t="s">
        <v>5</v>
      </c>
      <c r="D269" t="s">
        <v>6</v>
      </c>
      <c r="E269" t="s">
        <v>140</v>
      </c>
      <c r="F269">
        <v>90</v>
      </c>
      <c r="G269">
        <v>1</v>
      </c>
      <c r="H269" s="18">
        <v>459</v>
      </c>
      <c r="I269">
        <v>0.41</v>
      </c>
      <c r="J269">
        <v>0.02</v>
      </c>
      <c r="K269">
        <v>0</v>
      </c>
      <c r="L269">
        <f t="shared" si="4"/>
        <v>0.43</v>
      </c>
      <c r="N269" t="s">
        <v>56</v>
      </c>
    </row>
    <row r="270" spans="1:14" x14ac:dyDescent="0.2">
      <c r="A270" s="1">
        <v>43295</v>
      </c>
      <c r="B270" s="1">
        <v>43290</v>
      </c>
      <c r="C270" t="s">
        <v>5</v>
      </c>
      <c r="D270" t="s">
        <v>6</v>
      </c>
      <c r="E270" t="s">
        <v>140</v>
      </c>
      <c r="F270">
        <v>90</v>
      </c>
      <c r="G270">
        <v>2</v>
      </c>
      <c r="H270" s="18">
        <v>2216</v>
      </c>
      <c r="I270">
        <v>0.23</v>
      </c>
      <c r="J270">
        <v>0.03</v>
      </c>
      <c r="K270">
        <v>0</v>
      </c>
      <c r="L270">
        <f t="shared" si="4"/>
        <v>0.26</v>
      </c>
      <c r="N270" t="s">
        <v>107</v>
      </c>
    </row>
    <row r="271" spans="1:14" x14ac:dyDescent="0.2">
      <c r="A271" s="1">
        <v>43295</v>
      </c>
      <c r="B271" s="1">
        <v>43290</v>
      </c>
      <c r="C271" t="s">
        <v>5</v>
      </c>
      <c r="D271" t="s">
        <v>6</v>
      </c>
      <c r="E271" t="s">
        <v>140</v>
      </c>
      <c r="F271">
        <v>90</v>
      </c>
      <c r="G271">
        <v>3</v>
      </c>
      <c r="H271" s="18" t="s">
        <v>8</v>
      </c>
      <c r="I271">
        <v>0.56000000000000005</v>
      </c>
      <c r="J271">
        <v>0.12</v>
      </c>
      <c r="K271">
        <v>0</v>
      </c>
      <c r="L271">
        <f t="shared" si="4"/>
        <v>0.68</v>
      </c>
      <c r="M271" t="s">
        <v>103</v>
      </c>
    </row>
    <row r="272" spans="1:14" x14ac:dyDescent="0.2">
      <c r="A272" s="1">
        <v>43295</v>
      </c>
      <c r="B272" s="1">
        <v>43290</v>
      </c>
      <c r="C272" t="s">
        <v>5</v>
      </c>
      <c r="D272" t="s">
        <v>10</v>
      </c>
      <c r="E272" t="s">
        <v>136</v>
      </c>
      <c r="F272">
        <v>0</v>
      </c>
      <c r="G272">
        <v>1</v>
      </c>
      <c r="H272" s="13">
        <v>74</v>
      </c>
      <c r="I272">
        <v>0.09</v>
      </c>
      <c r="J272">
        <v>0.02</v>
      </c>
      <c r="K272">
        <v>0</v>
      </c>
      <c r="L272">
        <f t="shared" si="4"/>
        <v>0.11</v>
      </c>
    </row>
    <row r="273" spans="1:17" x14ac:dyDescent="0.2">
      <c r="A273" s="1">
        <v>43295</v>
      </c>
      <c r="B273" s="1">
        <v>43290</v>
      </c>
      <c r="C273" t="s">
        <v>5</v>
      </c>
      <c r="D273" t="s">
        <v>10</v>
      </c>
      <c r="E273" t="s">
        <v>136</v>
      </c>
      <c r="F273">
        <v>0</v>
      </c>
      <c r="G273">
        <v>2</v>
      </c>
      <c r="H273" s="13">
        <v>2615</v>
      </c>
      <c r="I273">
        <v>0.05</v>
      </c>
      <c r="J273">
        <v>0.02</v>
      </c>
      <c r="K273">
        <v>0</v>
      </c>
      <c r="L273">
        <f t="shared" si="4"/>
        <v>7.0000000000000007E-2</v>
      </c>
      <c r="M273" t="s">
        <v>103</v>
      </c>
    </row>
    <row r="274" spans="1:17" x14ac:dyDescent="0.2">
      <c r="A274" s="1">
        <v>43295</v>
      </c>
      <c r="B274" s="1">
        <v>43290</v>
      </c>
      <c r="C274" t="s">
        <v>5</v>
      </c>
      <c r="D274" t="s">
        <v>10</v>
      </c>
      <c r="E274" t="s">
        <v>136</v>
      </c>
      <c r="F274">
        <v>0</v>
      </c>
      <c r="G274">
        <v>3</v>
      </c>
      <c r="H274" s="13">
        <v>6978</v>
      </c>
      <c r="I274">
        <v>0.04</v>
      </c>
      <c r="J274">
        <v>0.02</v>
      </c>
      <c r="K274">
        <v>0</v>
      </c>
      <c r="L274">
        <f t="shared" si="4"/>
        <v>0.06</v>
      </c>
      <c r="N274" t="s">
        <v>107</v>
      </c>
    </row>
    <row r="275" spans="1:17" x14ac:dyDescent="0.2">
      <c r="A275" s="1">
        <v>43295</v>
      </c>
      <c r="B275" s="1">
        <v>43290</v>
      </c>
      <c r="C275" t="s">
        <v>5</v>
      </c>
      <c r="D275" t="s">
        <v>10</v>
      </c>
      <c r="E275" t="s">
        <v>136</v>
      </c>
      <c r="F275">
        <v>10</v>
      </c>
      <c r="G275">
        <v>1</v>
      </c>
      <c r="H275" s="13">
        <v>3025</v>
      </c>
      <c r="I275">
        <v>0.21</v>
      </c>
      <c r="J275">
        <v>0.04</v>
      </c>
      <c r="K275">
        <v>0</v>
      </c>
      <c r="L275">
        <f t="shared" si="4"/>
        <v>0.25</v>
      </c>
      <c r="M275" t="s">
        <v>103</v>
      </c>
    </row>
    <row r="276" spans="1:17" x14ac:dyDescent="0.2">
      <c r="A276" s="1">
        <v>43295</v>
      </c>
      <c r="B276" s="1">
        <v>43290</v>
      </c>
      <c r="C276" t="s">
        <v>5</v>
      </c>
      <c r="D276" t="s">
        <v>10</v>
      </c>
      <c r="E276" t="s">
        <v>136</v>
      </c>
      <c r="F276">
        <v>10</v>
      </c>
      <c r="G276">
        <v>2</v>
      </c>
      <c r="H276" s="13">
        <v>2504</v>
      </c>
      <c r="I276">
        <v>0.04</v>
      </c>
      <c r="J276">
        <v>0.01</v>
      </c>
      <c r="K276">
        <v>0</v>
      </c>
      <c r="L276">
        <f t="shared" si="4"/>
        <v>0.05</v>
      </c>
      <c r="N276" t="s">
        <v>108</v>
      </c>
    </row>
    <row r="277" spans="1:17" x14ac:dyDescent="0.2">
      <c r="A277" s="1">
        <v>43295</v>
      </c>
      <c r="B277" s="1">
        <v>43290</v>
      </c>
      <c r="C277" t="s">
        <v>5</v>
      </c>
      <c r="D277" t="s">
        <v>10</v>
      </c>
      <c r="E277" t="s">
        <v>136</v>
      </c>
      <c r="F277">
        <v>10</v>
      </c>
      <c r="G277">
        <v>3</v>
      </c>
      <c r="H277" s="13">
        <v>542</v>
      </c>
      <c r="I277">
        <v>0.11</v>
      </c>
      <c r="J277">
        <v>0.02</v>
      </c>
      <c r="K277">
        <v>0</v>
      </c>
      <c r="L277">
        <f t="shared" si="4"/>
        <v>0.13</v>
      </c>
      <c r="N277" t="s">
        <v>107</v>
      </c>
    </row>
    <row r="278" spans="1:17" x14ac:dyDescent="0.2">
      <c r="A278" s="1">
        <v>43295</v>
      </c>
      <c r="B278" s="1">
        <v>43290</v>
      </c>
      <c r="C278" t="s">
        <v>5</v>
      </c>
      <c r="D278" t="s">
        <v>10</v>
      </c>
      <c r="E278" t="s">
        <v>136</v>
      </c>
      <c r="F278">
        <v>20</v>
      </c>
      <c r="G278">
        <v>1</v>
      </c>
      <c r="H278" s="13">
        <v>226</v>
      </c>
      <c r="I278">
        <v>0.2</v>
      </c>
      <c r="J278">
        <v>0.03</v>
      </c>
      <c r="K278">
        <v>0</v>
      </c>
      <c r="L278">
        <f t="shared" si="4"/>
        <v>0.23</v>
      </c>
      <c r="M278" t="s">
        <v>103</v>
      </c>
    </row>
    <row r="279" spans="1:17" x14ac:dyDescent="0.2">
      <c r="A279" s="1">
        <v>43295</v>
      </c>
      <c r="B279" s="1">
        <v>43290</v>
      </c>
      <c r="C279" t="s">
        <v>5</v>
      </c>
      <c r="D279" t="s">
        <v>10</v>
      </c>
      <c r="E279" t="s">
        <v>136</v>
      </c>
      <c r="F279">
        <v>20</v>
      </c>
      <c r="G279">
        <v>2</v>
      </c>
      <c r="H279" s="13">
        <v>479</v>
      </c>
      <c r="I279">
        <v>0.4</v>
      </c>
      <c r="J279">
        <v>0.04</v>
      </c>
      <c r="K279">
        <v>0</v>
      </c>
      <c r="L279">
        <f t="shared" si="4"/>
        <v>0.44</v>
      </c>
      <c r="N279" t="s">
        <v>107</v>
      </c>
      <c r="Q279" t="s">
        <v>60</v>
      </c>
    </row>
    <row r="280" spans="1:17" x14ac:dyDescent="0.2">
      <c r="A280" s="1">
        <v>43295</v>
      </c>
      <c r="B280" s="1">
        <v>43290</v>
      </c>
      <c r="C280" t="s">
        <v>5</v>
      </c>
      <c r="D280" t="s">
        <v>10</v>
      </c>
      <c r="E280" t="s">
        <v>136</v>
      </c>
      <c r="F280">
        <v>20</v>
      </c>
      <c r="G280">
        <v>3</v>
      </c>
      <c r="H280" s="13">
        <v>2312</v>
      </c>
      <c r="I280">
        <v>0.53</v>
      </c>
      <c r="J280">
        <v>0.04</v>
      </c>
      <c r="K280">
        <v>0</v>
      </c>
      <c r="L280">
        <f t="shared" si="4"/>
        <v>0.57000000000000006</v>
      </c>
      <c r="N280" t="s">
        <v>108</v>
      </c>
      <c r="Q280" t="s">
        <v>60</v>
      </c>
    </row>
    <row r="281" spans="1:17" x14ac:dyDescent="0.2">
      <c r="A281" s="1">
        <v>43295</v>
      </c>
      <c r="B281" s="1">
        <v>43290</v>
      </c>
      <c r="C281" t="s">
        <v>5</v>
      </c>
      <c r="D281" t="s">
        <v>10</v>
      </c>
      <c r="E281" t="s">
        <v>136</v>
      </c>
      <c r="F281">
        <v>30</v>
      </c>
      <c r="G281">
        <v>1</v>
      </c>
      <c r="H281" s="13">
        <v>519</v>
      </c>
      <c r="I281">
        <v>0.04</v>
      </c>
      <c r="J281">
        <v>0.01</v>
      </c>
      <c r="K281">
        <v>0</v>
      </c>
      <c r="L281">
        <f t="shared" si="4"/>
        <v>0.05</v>
      </c>
      <c r="N281" t="s">
        <v>108</v>
      </c>
    </row>
    <row r="282" spans="1:17" x14ac:dyDescent="0.2">
      <c r="A282" s="1">
        <v>43295</v>
      </c>
      <c r="B282" s="1">
        <v>43290</v>
      </c>
      <c r="C282" t="s">
        <v>5</v>
      </c>
      <c r="D282" t="s">
        <v>10</v>
      </c>
      <c r="E282" t="s">
        <v>136</v>
      </c>
      <c r="F282">
        <v>30</v>
      </c>
      <c r="G282">
        <v>2</v>
      </c>
      <c r="H282" s="13">
        <v>2063</v>
      </c>
      <c r="I282">
        <v>0.12</v>
      </c>
      <c r="J282">
        <v>0.03</v>
      </c>
      <c r="K282">
        <v>0</v>
      </c>
      <c r="L282">
        <f t="shared" si="4"/>
        <v>0.15</v>
      </c>
      <c r="N282" t="s">
        <v>107</v>
      </c>
    </row>
    <row r="283" spans="1:17" x14ac:dyDescent="0.2">
      <c r="A283" s="1">
        <v>43295</v>
      </c>
      <c r="B283" s="1">
        <v>43290</v>
      </c>
      <c r="C283" t="s">
        <v>5</v>
      </c>
      <c r="D283" t="s">
        <v>10</v>
      </c>
      <c r="E283" t="s">
        <v>136</v>
      </c>
      <c r="F283">
        <v>30</v>
      </c>
      <c r="G283">
        <v>3</v>
      </c>
      <c r="H283" s="13">
        <v>857</v>
      </c>
      <c r="I283">
        <v>0.11</v>
      </c>
      <c r="J283">
        <v>0.03</v>
      </c>
      <c r="K283">
        <v>0</v>
      </c>
      <c r="L283">
        <f t="shared" si="4"/>
        <v>0.14000000000000001</v>
      </c>
      <c r="M283" t="s">
        <v>103</v>
      </c>
    </row>
    <row r="284" spans="1:17" x14ac:dyDescent="0.2">
      <c r="A284" s="1">
        <v>43295</v>
      </c>
      <c r="B284" s="1">
        <v>43290</v>
      </c>
      <c r="C284" t="s">
        <v>5</v>
      </c>
      <c r="D284" t="s">
        <v>10</v>
      </c>
      <c r="E284" t="s">
        <v>136</v>
      </c>
      <c r="F284">
        <v>40</v>
      </c>
      <c r="G284">
        <v>1</v>
      </c>
      <c r="H284" s="13">
        <v>487</v>
      </c>
      <c r="I284">
        <v>0.05</v>
      </c>
      <c r="J284">
        <v>0.01</v>
      </c>
      <c r="K284">
        <v>0</v>
      </c>
      <c r="L284">
        <f t="shared" si="4"/>
        <v>6.0000000000000005E-2</v>
      </c>
      <c r="N284" t="s">
        <v>108</v>
      </c>
    </row>
    <row r="285" spans="1:17" x14ac:dyDescent="0.2">
      <c r="A285" s="1">
        <v>43295</v>
      </c>
      <c r="B285" s="1">
        <v>43290</v>
      </c>
      <c r="C285" t="s">
        <v>5</v>
      </c>
      <c r="D285" t="s">
        <v>10</v>
      </c>
      <c r="E285" t="s">
        <v>136</v>
      </c>
      <c r="F285">
        <v>40</v>
      </c>
      <c r="G285">
        <v>2</v>
      </c>
      <c r="H285" s="13">
        <v>1305</v>
      </c>
      <c r="I285">
        <v>0.06</v>
      </c>
      <c r="J285">
        <v>0.01</v>
      </c>
      <c r="K285">
        <v>0</v>
      </c>
      <c r="L285">
        <f t="shared" si="4"/>
        <v>6.9999999999999993E-2</v>
      </c>
      <c r="M285" t="s">
        <v>103</v>
      </c>
    </row>
    <row r="286" spans="1:17" x14ac:dyDescent="0.2">
      <c r="A286" s="1">
        <v>43295</v>
      </c>
      <c r="B286" s="1">
        <v>43290</v>
      </c>
      <c r="C286" t="s">
        <v>5</v>
      </c>
      <c r="D286" t="s">
        <v>10</v>
      </c>
      <c r="E286" t="s">
        <v>136</v>
      </c>
      <c r="F286">
        <v>40</v>
      </c>
      <c r="G286">
        <v>3</v>
      </c>
      <c r="H286" s="13">
        <v>2145</v>
      </c>
      <c r="I286">
        <v>0.12</v>
      </c>
      <c r="J286">
        <v>0.02</v>
      </c>
      <c r="K286">
        <v>0</v>
      </c>
      <c r="L286">
        <f t="shared" si="4"/>
        <v>0.13999999999999999</v>
      </c>
      <c r="N286" t="s">
        <v>107</v>
      </c>
    </row>
    <row r="287" spans="1:17" x14ac:dyDescent="0.2">
      <c r="A287" s="1">
        <v>43295</v>
      </c>
      <c r="B287" s="1">
        <v>43290</v>
      </c>
      <c r="C287" t="s">
        <v>5</v>
      </c>
      <c r="D287" t="s">
        <v>10</v>
      </c>
      <c r="E287" t="s">
        <v>136</v>
      </c>
      <c r="F287">
        <v>50</v>
      </c>
      <c r="G287">
        <v>1</v>
      </c>
      <c r="H287" s="13">
        <v>676</v>
      </c>
      <c r="I287">
        <v>0</v>
      </c>
      <c r="J287">
        <v>0.01</v>
      </c>
      <c r="K287">
        <v>0</v>
      </c>
      <c r="L287">
        <f t="shared" si="4"/>
        <v>0.01</v>
      </c>
      <c r="N287" t="s">
        <v>107</v>
      </c>
    </row>
    <row r="288" spans="1:17" x14ac:dyDescent="0.2">
      <c r="A288" s="1">
        <v>43295</v>
      </c>
      <c r="B288" s="1">
        <v>43290</v>
      </c>
      <c r="C288" t="s">
        <v>5</v>
      </c>
      <c r="D288" t="s">
        <v>10</v>
      </c>
      <c r="E288" t="s">
        <v>136</v>
      </c>
      <c r="F288">
        <v>50</v>
      </c>
      <c r="G288">
        <v>2</v>
      </c>
      <c r="H288" s="13">
        <v>1603</v>
      </c>
      <c r="I288">
        <v>0.08</v>
      </c>
      <c r="J288">
        <v>0.02</v>
      </c>
      <c r="K288">
        <v>0</v>
      </c>
      <c r="L288">
        <f t="shared" si="4"/>
        <v>0.1</v>
      </c>
      <c r="N288" t="s">
        <v>109</v>
      </c>
    </row>
    <row r="289" spans="1:17" x14ac:dyDescent="0.2">
      <c r="A289" s="1">
        <v>43295</v>
      </c>
      <c r="B289" s="1">
        <v>43290</v>
      </c>
      <c r="C289" t="s">
        <v>5</v>
      </c>
      <c r="D289" t="s">
        <v>10</v>
      </c>
      <c r="E289" t="s">
        <v>136</v>
      </c>
      <c r="F289">
        <v>50</v>
      </c>
      <c r="G289">
        <v>3</v>
      </c>
      <c r="H289" s="13">
        <v>1044</v>
      </c>
      <c r="I289">
        <v>0</v>
      </c>
      <c r="J289">
        <v>0.01</v>
      </c>
      <c r="K289">
        <v>0</v>
      </c>
      <c r="L289">
        <f t="shared" si="4"/>
        <v>0.01</v>
      </c>
      <c r="M289" t="s">
        <v>103</v>
      </c>
    </row>
    <row r="290" spans="1:17" x14ac:dyDescent="0.2">
      <c r="A290" s="1">
        <v>43295</v>
      </c>
      <c r="B290" s="1">
        <v>43290</v>
      </c>
      <c r="C290" t="s">
        <v>5</v>
      </c>
      <c r="D290" t="s">
        <v>10</v>
      </c>
      <c r="E290" t="s">
        <v>136</v>
      </c>
      <c r="F290">
        <v>60</v>
      </c>
      <c r="G290">
        <v>1</v>
      </c>
      <c r="H290" s="13">
        <v>879</v>
      </c>
      <c r="I290">
        <v>0.02</v>
      </c>
      <c r="J290">
        <v>0.01</v>
      </c>
      <c r="K290">
        <v>0</v>
      </c>
      <c r="L290">
        <f t="shared" si="4"/>
        <v>0.03</v>
      </c>
      <c r="N290" t="s">
        <v>108</v>
      </c>
    </row>
    <row r="291" spans="1:17" x14ac:dyDescent="0.2">
      <c r="A291" s="1">
        <v>43295</v>
      </c>
      <c r="B291" s="1">
        <v>43290</v>
      </c>
      <c r="C291" t="s">
        <v>5</v>
      </c>
      <c r="D291" t="s">
        <v>10</v>
      </c>
      <c r="E291" t="s">
        <v>136</v>
      </c>
      <c r="F291">
        <v>60</v>
      </c>
      <c r="G291">
        <v>2</v>
      </c>
      <c r="H291" s="13">
        <v>2514</v>
      </c>
      <c r="I291">
        <v>0</v>
      </c>
      <c r="J291">
        <v>0.01</v>
      </c>
      <c r="K291">
        <v>0</v>
      </c>
      <c r="L291">
        <f t="shared" si="4"/>
        <v>0.01</v>
      </c>
      <c r="M291" t="s">
        <v>103</v>
      </c>
    </row>
    <row r="292" spans="1:17" x14ac:dyDescent="0.2">
      <c r="A292" s="1">
        <v>43295</v>
      </c>
      <c r="B292" s="1">
        <v>43290</v>
      </c>
      <c r="C292" t="s">
        <v>5</v>
      </c>
      <c r="D292" t="s">
        <v>10</v>
      </c>
      <c r="E292" t="s">
        <v>136</v>
      </c>
      <c r="F292">
        <v>60</v>
      </c>
      <c r="G292">
        <v>3</v>
      </c>
      <c r="H292" s="13">
        <v>3339</v>
      </c>
      <c r="I292">
        <v>0.03</v>
      </c>
      <c r="J292">
        <v>0.01</v>
      </c>
      <c r="K292">
        <v>0</v>
      </c>
      <c r="L292">
        <f t="shared" si="4"/>
        <v>0.04</v>
      </c>
      <c r="N292" t="s">
        <v>107</v>
      </c>
    </row>
    <row r="293" spans="1:17" x14ac:dyDescent="0.2">
      <c r="A293" s="1">
        <v>43295</v>
      </c>
      <c r="B293" s="1">
        <v>43290</v>
      </c>
      <c r="C293" t="s">
        <v>5</v>
      </c>
      <c r="D293" t="s">
        <v>10</v>
      </c>
      <c r="E293" t="s">
        <v>136</v>
      </c>
      <c r="F293">
        <v>70</v>
      </c>
      <c r="G293">
        <v>1</v>
      </c>
      <c r="H293" s="13">
        <v>1815</v>
      </c>
      <c r="I293">
        <v>0.05</v>
      </c>
      <c r="J293">
        <v>0.02</v>
      </c>
      <c r="K293">
        <v>0</v>
      </c>
      <c r="L293">
        <f t="shared" si="4"/>
        <v>7.0000000000000007E-2</v>
      </c>
      <c r="N293" t="s">
        <v>107</v>
      </c>
    </row>
    <row r="294" spans="1:17" x14ac:dyDescent="0.2">
      <c r="A294" s="1">
        <v>43295</v>
      </c>
      <c r="B294" s="1">
        <v>43290</v>
      </c>
      <c r="C294" t="s">
        <v>5</v>
      </c>
      <c r="D294" t="s">
        <v>10</v>
      </c>
      <c r="E294" t="s">
        <v>136</v>
      </c>
      <c r="F294">
        <v>70</v>
      </c>
      <c r="G294">
        <v>2</v>
      </c>
      <c r="H294" s="13">
        <v>3141</v>
      </c>
      <c r="I294">
        <v>0.11</v>
      </c>
      <c r="J294">
        <v>0.03</v>
      </c>
      <c r="K294">
        <v>0</v>
      </c>
      <c r="L294">
        <f t="shared" si="4"/>
        <v>0.14000000000000001</v>
      </c>
      <c r="M294" t="s">
        <v>103</v>
      </c>
    </row>
    <row r="295" spans="1:17" x14ac:dyDescent="0.2">
      <c r="A295" s="1">
        <v>43295</v>
      </c>
      <c r="B295" s="1">
        <v>43290</v>
      </c>
      <c r="C295" t="s">
        <v>5</v>
      </c>
      <c r="D295" t="s">
        <v>10</v>
      </c>
      <c r="E295" t="s">
        <v>136</v>
      </c>
      <c r="F295">
        <v>70</v>
      </c>
      <c r="G295">
        <v>3</v>
      </c>
      <c r="H295" s="13">
        <v>2411</v>
      </c>
      <c r="I295">
        <v>0.03</v>
      </c>
      <c r="J295">
        <v>0.02</v>
      </c>
      <c r="K295">
        <v>0</v>
      </c>
      <c r="L295">
        <f t="shared" si="4"/>
        <v>0.05</v>
      </c>
      <c r="N295" t="s">
        <v>108</v>
      </c>
    </row>
    <row r="296" spans="1:17" x14ac:dyDescent="0.2">
      <c r="A296" s="1">
        <v>43295</v>
      </c>
      <c r="B296" s="1">
        <v>43290</v>
      </c>
      <c r="C296" t="s">
        <v>5</v>
      </c>
      <c r="D296" t="s">
        <v>10</v>
      </c>
      <c r="E296" t="s">
        <v>136</v>
      </c>
      <c r="F296">
        <v>80</v>
      </c>
      <c r="G296">
        <v>1</v>
      </c>
      <c r="H296" s="17">
        <v>739</v>
      </c>
      <c r="I296">
        <v>0.3</v>
      </c>
      <c r="J296">
        <v>0.04</v>
      </c>
      <c r="K296">
        <v>0</v>
      </c>
      <c r="L296">
        <f t="shared" si="4"/>
        <v>0.33999999999999997</v>
      </c>
      <c r="M296" t="s">
        <v>103</v>
      </c>
    </row>
    <row r="297" spans="1:17" x14ac:dyDescent="0.2">
      <c r="A297" s="1">
        <v>43295</v>
      </c>
      <c r="B297" s="1">
        <v>43290</v>
      </c>
      <c r="C297" t="s">
        <v>5</v>
      </c>
      <c r="D297" t="s">
        <v>10</v>
      </c>
      <c r="E297" t="s">
        <v>136</v>
      </c>
      <c r="F297">
        <v>80</v>
      </c>
      <c r="G297">
        <v>2</v>
      </c>
      <c r="H297" s="17">
        <v>2895</v>
      </c>
      <c r="I297">
        <v>0.25</v>
      </c>
      <c r="J297">
        <v>0.04</v>
      </c>
      <c r="K297">
        <v>0</v>
      </c>
      <c r="L297">
        <f t="shared" si="4"/>
        <v>0.28999999999999998</v>
      </c>
      <c r="N297" t="s">
        <v>107</v>
      </c>
    </row>
    <row r="298" spans="1:17" x14ac:dyDescent="0.2">
      <c r="A298" s="1">
        <v>43295</v>
      </c>
      <c r="B298" s="1">
        <v>43290</v>
      </c>
      <c r="C298" t="s">
        <v>5</v>
      </c>
      <c r="D298" t="s">
        <v>10</v>
      </c>
      <c r="E298" t="s">
        <v>136</v>
      </c>
      <c r="F298">
        <v>80</v>
      </c>
      <c r="G298">
        <v>3</v>
      </c>
      <c r="H298" s="17" t="s">
        <v>24</v>
      </c>
      <c r="I298">
        <v>0.16</v>
      </c>
      <c r="J298">
        <v>0.03</v>
      </c>
      <c r="K298">
        <v>0</v>
      </c>
      <c r="L298">
        <f t="shared" si="4"/>
        <v>0.19</v>
      </c>
      <c r="N298" t="s">
        <v>108</v>
      </c>
    </row>
    <row r="299" spans="1:17" x14ac:dyDescent="0.2">
      <c r="A299" s="1">
        <v>43295</v>
      </c>
      <c r="B299" s="1">
        <v>43290</v>
      </c>
      <c r="C299" t="s">
        <v>5</v>
      </c>
      <c r="D299" t="s">
        <v>10</v>
      </c>
      <c r="E299" t="s">
        <v>136</v>
      </c>
      <c r="F299">
        <v>90</v>
      </c>
      <c r="G299">
        <v>1</v>
      </c>
      <c r="H299" s="13">
        <v>623</v>
      </c>
      <c r="I299">
        <v>0.1</v>
      </c>
      <c r="J299">
        <v>0.02</v>
      </c>
      <c r="K299">
        <v>0</v>
      </c>
      <c r="L299">
        <f t="shared" si="4"/>
        <v>0.12000000000000001</v>
      </c>
      <c r="M299" t="s">
        <v>103</v>
      </c>
    </row>
    <row r="300" spans="1:17" x14ac:dyDescent="0.2">
      <c r="A300" s="1">
        <v>43295</v>
      </c>
      <c r="B300" s="1">
        <v>43290</v>
      </c>
      <c r="C300" t="s">
        <v>5</v>
      </c>
      <c r="D300" t="s">
        <v>10</v>
      </c>
      <c r="E300" t="s">
        <v>136</v>
      </c>
      <c r="F300">
        <v>90</v>
      </c>
      <c r="G300">
        <v>2</v>
      </c>
      <c r="H300" s="13">
        <v>1134</v>
      </c>
      <c r="I300">
        <v>7.0000000000000007E-2</v>
      </c>
      <c r="J300">
        <v>0.02</v>
      </c>
      <c r="K300">
        <v>0</v>
      </c>
      <c r="L300">
        <f t="shared" si="4"/>
        <v>9.0000000000000011E-2</v>
      </c>
      <c r="N300" t="s">
        <v>108</v>
      </c>
    </row>
    <row r="301" spans="1:17" x14ac:dyDescent="0.2">
      <c r="A301" s="1">
        <v>43295</v>
      </c>
      <c r="B301" s="1">
        <v>43290</v>
      </c>
      <c r="C301" t="s">
        <v>5</v>
      </c>
      <c r="D301" t="s">
        <v>10</v>
      </c>
      <c r="E301" t="s">
        <v>136</v>
      </c>
      <c r="F301">
        <v>90</v>
      </c>
      <c r="G301">
        <v>3</v>
      </c>
      <c r="H301" s="13" t="s">
        <v>25</v>
      </c>
      <c r="I301">
        <v>0.01</v>
      </c>
      <c r="J301">
        <v>0.01</v>
      </c>
      <c r="K301">
        <v>0</v>
      </c>
      <c r="L301">
        <f t="shared" si="4"/>
        <v>0.02</v>
      </c>
      <c r="N301" t="s">
        <v>107</v>
      </c>
    </row>
    <row r="302" spans="1:17" x14ac:dyDescent="0.2">
      <c r="A302" s="1">
        <v>43295</v>
      </c>
      <c r="B302" s="1">
        <v>43291</v>
      </c>
      <c r="C302" t="s">
        <v>14</v>
      </c>
      <c r="D302" t="s">
        <v>6</v>
      </c>
      <c r="E302" t="s">
        <v>140</v>
      </c>
      <c r="F302">
        <v>0</v>
      </c>
      <c r="G302">
        <v>1</v>
      </c>
      <c r="H302" s="16">
        <v>472</v>
      </c>
      <c r="I302">
        <v>0.61</v>
      </c>
      <c r="J302">
        <v>0.09</v>
      </c>
      <c r="K302">
        <v>0</v>
      </c>
      <c r="L302">
        <f t="shared" si="4"/>
        <v>0.7</v>
      </c>
      <c r="M302" t="s">
        <v>103</v>
      </c>
      <c r="O302">
        <v>4</v>
      </c>
      <c r="Q302" t="s">
        <v>72</v>
      </c>
    </row>
    <row r="303" spans="1:17" x14ac:dyDescent="0.2">
      <c r="A303" s="1">
        <v>43295</v>
      </c>
      <c r="B303" s="1">
        <v>43291</v>
      </c>
      <c r="C303" t="s">
        <v>14</v>
      </c>
      <c r="D303" t="s">
        <v>6</v>
      </c>
      <c r="E303" t="s">
        <v>140</v>
      </c>
      <c r="F303">
        <v>0</v>
      </c>
      <c r="G303">
        <v>2</v>
      </c>
      <c r="H303" s="16">
        <v>2710</v>
      </c>
      <c r="I303">
        <v>0.31</v>
      </c>
      <c r="J303">
        <v>0.05</v>
      </c>
      <c r="K303">
        <v>0</v>
      </c>
      <c r="L303">
        <f t="shared" si="4"/>
        <v>0.36</v>
      </c>
      <c r="N303" t="s">
        <v>56</v>
      </c>
    </row>
    <row r="304" spans="1:17" x14ac:dyDescent="0.2">
      <c r="A304" s="1">
        <v>43295</v>
      </c>
      <c r="B304" s="1">
        <v>43291</v>
      </c>
      <c r="C304" t="s">
        <v>14</v>
      </c>
      <c r="D304" t="s">
        <v>6</v>
      </c>
      <c r="E304" t="s">
        <v>140</v>
      </c>
      <c r="F304">
        <v>0</v>
      </c>
      <c r="G304">
        <v>3</v>
      </c>
      <c r="H304" s="16">
        <v>2022</v>
      </c>
      <c r="I304">
        <v>0.65</v>
      </c>
      <c r="J304">
        <v>0.08</v>
      </c>
      <c r="K304">
        <v>0</v>
      </c>
      <c r="L304">
        <f t="shared" si="4"/>
        <v>0.73</v>
      </c>
      <c r="O304">
        <v>9</v>
      </c>
      <c r="Q304" t="s">
        <v>73</v>
      </c>
    </row>
    <row r="305" spans="1:17" x14ac:dyDescent="0.2">
      <c r="A305" s="1">
        <v>43295</v>
      </c>
      <c r="B305" s="1">
        <v>43291</v>
      </c>
      <c r="C305" t="s">
        <v>14</v>
      </c>
      <c r="D305" t="s">
        <v>6</v>
      </c>
      <c r="E305" t="s">
        <v>140</v>
      </c>
      <c r="F305">
        <v>10</v>
      </c>
      <c r="G305">
        <v>1</v>
      </c>
      <c r="H305" s="16">
        <v>509</v>
      </c>
      <c r="I305">
        <v>0.82</v>
      </c>
      <c r="J305">
        <v>0.15</v>
      </c>
      <c r="K305">
        <v>0</v>
      </c>
      <c r="L305">
        <f t="shared" si="4"/>
        <v>0.97</v>
      </c>
      <c r="O305">
        <v>4</v>
      </c>
      <c r="P305">
        <v>2</v>
      </c>
      <c r="Q305" t="s">
        <v>74</v>
      </c>
    </row>
    <row r="306" spans="1:17" x14ac:dyDescent="0.2">
      <c r="A306" s="1">
        <v>43295</v>
      </c>
      <c r="B306" s="1">
        <v>43291</v>
      </c>
      <c r="C306" t="s">
        <v>14</v>
      </c>
      <c r="D306" t="s">
        <v>6</v>
      </c>
      <c r="E306" t="s">
        <v>140</v>
      </c>
      <c r="F306">
        <v>10</v>
      </c>
      <c r="G306">
        <v>2</v>
      </c>
      <c r="H306" s="16">
        <v>2763</v>
      </c>
      <c r="I306">
        <v>1.19</v>
      </c>
      <c r="J306">
        <v>0.24</v>
      </c>
      <c r="K306">
        <v>0</v>
      </c>
      <c r="L306">
        <f t="shared" si="4"/>
        <v>1.43</v>
      </c>
      <c r="M306" t="s">
        <v>56</v>
      </c>
      <c r="O306">
        <v>7</v>
      </c>
      <c r="P306">
        <v>1</v>
      </c>
      <c r="Q306" t="s">
        <v>75</v>
      </c>
    </row>
    <row r="307" spans="1:17" x14ac:dyDescent="0.2">
      <c r="A307" s="1">
        <v>43295</v>
      </c>
      <c r="B307" s="1">
        <v>43291</v>
      </c>
      <c r="C307" t="s">
        <v>14</v>
      </c>
      <c r="D307" t="s">
        <v>6</v>
      </c>
      <c r="E307" t="s">
        <v>140</v>
      </c>
      <c r="F307">
        <v>10</v>
      </c>
      <c r="G307">
        <v>3</v>
      </c>
      <c r="H307" s="16">
        <v>1080</v>
      </c>
      <c r="I307">
        <v>0.51</v>
      </c>
      <c r="J307">
        <v>0.14000000000000001</v>
      </c>
      <c r="K307">
        <v>0</v>
      </c>
      <c r="L307">
        <f t="shared" si="4"/>
        <v>0.65</v>
      </c>
      <c r="N307" t="s">
        <v>56</v>
      </c>
      <c r="O307">
        <v>5</v>
      </c>
      <c r="P307">
        <v>1</v>
      </c>
      <c r="Q307" t="s">
        <v>76</v>
      </c>
    </row>
    <row r="308" spans="1:17" x14ac:dyDescent="0.2">
      <c r="A308" s="1">
        <v>43295</v>
      </c>
      <c r="B308" s="1">
        <v>43291</v>
      </c>
      <c r="C308" t="s">
        <v>14</v>
      </c>
      <c r="D308" t="s">
        <v>6</v>
      </c>
      <c r="E308" t="s">
        <v>140</v>
      </c>
      <c r="F308">
        <v>20</v>
      </c>
      <c r="G308">
        <v>1</v>
      </c>
      <c r="H308" s="16">
        <v>1304</v>
      </c>
      <c r="I308">
        <v>0.21</v>
      </c>
      <c r="J308">
        <v>0.02</v>
      </c>
      <c r="K308">
        <v>0.03</v>
      </c>
      <c r="L308">
        <f t="shared" si="4"/>
        <v>0.26</v>
      </c>
      <c r="O308">
        <v>4</v>
      </c>
      <c r="P308">
        <v>4</v>
      </c>
      <c r="Q308" t="s">
        <v>77</v>
      </c>
    </row>
    <row r="309" spans="1:17" x14ac:dyDescent="0.2">
      <c r="A309" s="1">
        <v>43295</v>
      </c>
      <c r="B309" s="1">
        <v>43291</v>
      </c>
      <c r="C309" t="s">
        <v>14</v>
      </c>
      <c r="D309" t="s">
        <v>6</v>
      </c>
      <c r="E309" t="s">
        <v>140</v>
      </c>
      <c r="F309">
        <v>20</v>
      </c>
      <c r="G309">
        <v>2</v>
      </c>
      <c r="H309" s="16">
        <v>3331</v>
      </c>
      <c r="I309">
        <v>0.67</v>
      </c>
      <c r="J309">
        <v>0.17</v>
      </c>
      <c r="K309">
        <v>0</v>
      </c>
      <c r="L309">
        <f t="shared" si="4"/>
        <v>0.84000000000000008</v>
      </c>
      <c r="M309" t="s">
        <v>103</v>
      </c>
      <c r="O309">
        <v>8</v>
      </c>
      <c r="Q309" t="s">
        <v>78</v>
      </c>
    </row>
    <row r="310" spans="1:17" x14ac:dyDescent="0.2">
      <c r="A310" s="1">
        <v>43295</v>
      </c>
      <c r="B310" s="1">
        <v>43291</v>
      </c>
      <c r="C310" t="s">
        <v>14</v>
      </c>
      <c r="D310" t="s">
        <v>6</v>
      </c>
      <c r="E310" t="s">
        <v>140</v>
      </c>
      <c r="F310">
        <v>20</v>
      </c>
      <c r="G310">
        <v>3</v>
      </c>
      <c r="H310" s="16">
        <v>3235</v>
      </c>
      <c r="I310">
        <v>0.3</v>
      </c>
      <c r="J310">
        <v>0.05</v>
      </c>
      <c r="K310">
        <v>0</v>
      </c>
      <c r="L310">
        <f t="shared" si="4"/>
        <v>0.35</v>
      </c>
      <c r="N310" t="s">
        <v>56</v>
      </c>
    </row>
    <row r="311" spans="1:17" x14ac:dyDescent="0.2">
      <c r="A311" s="1">
        <v>43295</v>
      </c>
      <c r="B311" s="1">
        <v>43291</v>
      </c>
      <c r="C311" t="s">
        <v>14</v>
      </c>
      <c r="D311" t="s">
        <v>6</v>
      </c>
      <c r="E311" t="s">
        <v>140</v>
      </c>
      <c r="F311">
        <v>30</v>
      </c>
      <c r="G311">
        <v>1</v>
      </c>
      <c r="H311" s="16">
        <v>423</v>
      </c>
      <c r="I311">
        <v>0.36</v>
      </c>
      <c r="J311">
        <v>0.09</v>
      </c>
      <c r="K311">
        <v>0</v>
      </c>
      <c r="L311">
        <f t="shared" si="4"/>
        <v>0.44999999999999996</v>
      </c>
      <c r="N311" t="s">
        <v>56</v>
      </c>
      <c r="O311">
        <v>4</v>
      </c>
      <c r="P311">
        <v>9</v>
      </c>
      <c r="Q311" t="s">
        <v>79</v>
      </c>
    </row>
    <row r="312" spans="1:17" x14ac:dyDescent="0.2">
      <c r="A312" s="1">
        <v>43295</v>
      </c>
      <c r="B312" s="1">
        <v>43291</v>
      </c>
      <c r="C312" t="s">
        <v>14</v>
      </c>
      <c r="D312" t="s">
        <v>6</v>
      </c>
      <c r="E312" t="s">
        <v>140</v>
      </c>
      <c r="F312">
        <v>30</v>
      </c>
      <c r="G312">
        <v>2</v>
      </c>
      <c r="H312" s="16">
        <v>2862</v>
      </c>
      <c r="I312">
        <v>0.43</v>
      </c>
      <c r="J312">
        <v>0.15</v>
      </c>
      <c r="K312">
        <v>0</v>
      </c>
      <c r="L312">
        <f t="shared" si="4"/>
        <v>0.57999999999999996</v>
      </c>
      <c r="M312" t="s">
        <v>103</v>
      </c>
      <c r="O312">
        <v>3</v>
      </c>
      <c r="P312">
        <v>3</v>
      </c>
      <c r="Q312" t="s">
        <v>80</v>
      </c>
    </row>
    <row r="313" spans="1:17" x14ac:dyDescent="0.2">
      <c r="A313" s="1">
        <v>43295</v>
      </c>
      <c r="B313" s="1">
        <v>43291</v>
      </c>
      <c r="C313" t="s">
        <v>14</v>
      </c>
      <c r="D313" t="s">
        <v>6</v>
      </c>
      <c r="E313" t="s">
        <v>140</v>
      </c>
      <c r="F313">
        <v>30</v>
      </c>
      <c r="G313">
        <v>3</v>
      </c>
      <c r="H313" s="16">
        <v>1526</v>
      </c>
      <c r="I313">
        <v>0.41</v>
      </c>
      <c r="J313">
        <v>0.14000000000000001</v>
      </c>
      <c r="K313">
        <v>0</v>
      </c>
      <c r="L313">
        <f t="shared" si="4"/>
        <v>0.55000000000000004</v>
      </c>
      <c r="O313">
        <v>2</v>
      </c>
      <c r="Q313" t="s">
        <v>81</v>
      </c>
    </row>
    <row r="314" spans="1:17" x14ac:dyDescent="0.2">
      <c r="A314" s="1">
        <v>43295</v>
      </c>
      <c r="B314" s="1">
        <v>43291</v>
      </c>
      <c r="C314" t="s">
        <v>14</v>
      </c>
      <c r="D314" t="s">
        <v>6</v>
      </c>
      <c r="E314" t="s">
        <v>140</v>
      </c>
      <c r="F314">
        <v>40</v>
      </c>
      <c r="G314">
        <v>1</v>
      </c>
      <c r="H314" s="16">
        <v>815</v>
      </c>
      <c r="I314">
        <v>0.45</v>
      </c>
      <c r="J314">
        <v>0.19</v>
      </c>
      <c r="K314">
        <v>0</v>
      </c>
      <c r="L314">
        <f t="shared" si="4"/>
        <v>0.64</v>
      </c>
    </row>
    <row r="315" spans="1:17" x14ac:dyDescent="0.2">
      <c r="A315" s="1">
        <v>43295</v>
      </c>
      <c r="B315" s="1">
        <v>43291</v>
      </c>
      <c r="C315" t="s">
        <v>14</v>
      </c>
      <c r="D315" t="s">
        <v>6</v>
      </c>
      <c r="E315" t="s">
        <v>140</v>
      </c>
      <c r="F315">
        <v>40</v>
      </c>
      <c r="G315">
        <v>2</v>
      </c>
      <c r="H315" s="16">
        <v>2900</v>
      </c>
      <c r="I315">
        <v>0.5</v>
      </c>
      <c r="J315">
        <v>0.13</v>
      </c>
      <c r="K315">
        <v>0</v>
      </c>
      <c r="L315">
        <f t="shared" si="4"/>
        <v>0.63</v>
      </c>
      <c r="M315" t="s">
        <v>103</v>
      </c>
      <c r="O315">
        <v>1</v>
      </c>
      <c r="P315">
        <v>1</v>
      </c>
      <c r="Q315" t="s">
        <v>82</v>
      </c>
    </row>
    <row r="316" spans="1:17" x14ac:dyDescent="0.2">
      <c r="A316" s="1">
        <v>43295</v>
      </c>
      <c r="B316" s="1">
        <v>43291</v>
      </c>
      <c r="C316" t="s">
        <v>14</v>
      </c>
      <c r="D316" t="s">
        <v>6</v>
      </c>
      <c r="E316" t="s">
        <v>140</v>
      </c>
      <c r="F316">
        <v>40</v>
      </c>
      <c r="G316">
        <v>3</v>
      </c>
      <c r="H316" s="16" t="s">
        <v>15</v>
      </c>
      <c r="I316">
        <v>0.26</v>
      </c>
      <c r="J316">
        <v>0.21</v>
      </c>
      <c r="K316">
        <v>0</v>
      </c>
      <c r="L316">
        <f t="shared" si="4"/>
        <v>0.47</v>
      </c>
      <c r="N316" t="s">
        <v>56</v>
      </c>
      <c r="Q316" t="s">
        <v>83</v>
      </c>
    </row>
    <row r="317" spans="1:17" x14ac:dyDescent="0.2">
      <c r="A317" s="1">
        <v>43295</v>
      </c>
      <c r="B317" s="1">
        <v>43291</v>
      </c>
      <c r="C317" t="s">
        <v>14</v>
      </c>
      <c r="D317" t="s">
        <v>6</v>
      </c>
      <c r="E317" t="s">
        <v>140</v>
      </c>
      <c r="F317">
        <v>50</v>
      </c>
      <c r="G317">
        <v>1</v>
      </c>
      <c r="H317" s="16">
        <v>269</v>
      </c>
      <c r="I317">
        <v>0.35</v>
      </c>
      <c r="J317">
        <v>7.0000000000000007E-2</v>
      </c>
      <c r="K317">
        <v>0</v>
      </c>
      <c r="L317">
        <f t="shared" si="4"/>
        <v>0.42</v>
      </c>
      <c r="N317" t="s">
        <v>56</v>
      </c>
      <c r="O317">
        <v>1</v>
      </c>
      <c r="Q317" t="s">
        <v>84</v>
      </c>
    </row>
    <row r="318" spans="1:17" x14ac:dyDescent="0.2">
      <c r="A318" s="1">
        <v>43295</v>
      </c>
      <c r="B318" s="1">
        <v>43291</v>
      </c>
      <c r="C318" t="s">
        <v>14</v>
      </c>
      <c r="D318" t="s">
        <v>6</v>
      </c>
      <c r="E318" t="s">
        <v>140</v>
      </c>
      <c r="F318">
        <v>50</v>
      </c>
      <c r="G318">
        <v>2</v>
      </c>
      <c r="H318" s="16">
        <v>1930</v>
      </c>
      <c r="I318">
        <v>0.83</v>
      </c>
      <c r="J318">
        <v>7.0000000000000007E-2</v>
      </c>
      <c r="K318">
        <v>0</v>
      </c>
      <c r="L318">
        <f t="shared" si="4"/>
        <v>0.89999999999999991</v>
      </c>
      <c r="M318" t="s">
        <v>103</v>
      </c>
      <c r="O318">
        <v>1</v>
      </c>
      <c r="Q318" t="s">
        <v>85</v>
      </c>
    </row>
    <row r="319" spans="1:17" x14ac:dyDescent="0.2">
      <c r="A319" s="1">
        <v>43295</v>
      </c>
      <c r="B319" s="1">
        <v>43291</v>
      </c>
      <c r="C319" t="s">
        <v>14</v>
      </c>
      <c r="D319" t="s">
        <v>6</v>
      </c>
      <c r="E319" t="s">
        <v>140</v>
      </c>
      <c r="F319">
        <v>50</v>
      </c>
      <c r="G319">
        <v>3</v>
      </c>
      <c r="H319" s="16">
        <v>888</v>
      </c>
      <c r="I319">
        <v>0.46</v>
      </c>
      <c r="J319">
        <v>0.11</v>
      </c>
      <c r="K319">
        <v>0</v>
      </c>
      <c r="L319">
        <f t="shared" si="4"/>
        <v>0.57000000000000006</v>
      </c>
      <c r="O319">
        <v>3</v>
      </c>
      <c r="P319">
        <v>6</v>
      </c>
      <c r="Q319" t="s">
        <v>86</v>
      </c>
    </row>
    <row r="320" spans="1:17" x14ac:dyDescent="0.2">
      <c r="A320" s="1">
        <v>43295</v>
      </c>
      <c r="B320" s="1">
        <v>43291</v>
      </c>
      <c r="C320" t="s">
        <v>14</v>
      </c>
      <c r="D320" t="s">
        <v>6</v>
      </c>
      <c r="E320" t="s">
        <v>140</v>
      </c>
      <c r="F320">
        <v>60</v>
      </c>
      <c r="G320">
        <v>1</v>
      </c>
      <c r="H320" s="16">
        <v>2119</v>
      </c>
      <c r="I320">
        <v>0.47</v>
      </c>
      <c r="J320">
        <v>0.21</v>
      </c>
      <c r="K320">
        <v>0</v>
      </c>
      <c r="L320">
        <f t="shared" si="4"/>
        <v>0.67999999999999994</v>
      </c>
      <c r="O320">
        <v>1</v>
      </c>
      <c r="Q320" t="s">
        <v>84</v>
      </c>
    </row>
    <row r="321" spans="1:17" x14ac:dyDescent="0.2">
      <c r="A321" s="1">
        <v>43295</v>
      </c>
      <c r="B321" s="1">
        <v>43291</v>
      </c>
      <c r="C321" t="s">
        <v>14</v>
      </c>
      <c r="D321" t="s">
        <v>6</v>
      </c>
      <c r="E321" t="s">
        <v>140</v>
      </c>
      <c r="F321">
        <v>60</v>
      </c>
      <c r="G321">
        <v>2</v>
      </c>
      <c r="H321" s="16">
        <v>2013</v>
      </c>
      <c r="I321">
        <v>0.47</v>
      </c>
      <c r="J321">
        <v>0.23</v>
      </c>
      <c r="K321">
        <v>0</v>
      </c>
      <c r="L321">
        <f t="shared" si="4"/>
        <v>0.7</v>
      </c>
      <c r="N321" t="s">
        <v>56</v>
      </c>
      <c r="O321">
        <v>1</v>
      </c>
      <c r="Q321" t="s">
        <v>85</v>
      </c>
    </row>
    <row r="322" spans="1:17" x14ac:dyDescent="0.2">
      <c r="A322" s="1">
        <v>43295</v>
      </c>
      <c r="B322" s="1">
        <v>43291</v>
      </c>
      <c r="C322" t="s">
        <v>14</v>
      </c>
      <c r="D322" t="s">
        <v>6</v>
      </c>
      <c r="E322" t="s">
        <v>140</v>
      </c>
      <c r="F322">
        <v>60</v>
      </c>
      <c r="G322">
        <v>3</v>
      </c>
      <c r="H322" s="16" t="s">
        <v>16</v>
      </c>
      <c r="I322">
        <v>1.1599999999999999</v>
      </c>
      <c r="J322">
        <v>0.16</v>
      </c>
      <c r="K322">
        <v>0</v>
      </c>
      <c r="L322">
        <f t="shared" si="4"/>
        <v>1.3199999999999998</v>
      </c>
      <c r="M322" t="s">
        <v>103</v>
      </c>
      <c r="O322">
        <v>2</v>
      </c>
      <c r="Q322" t="s">
        <v>87</v>
      </c>
    </row>
    <row r="323" spans="1:17" x14ac:dyDescent="0.2">
      <c r="A323" s="1">
        <v>43295</v>
      </c>
      <c r="B323" s="1">
        <v>43291</v>
      </c>
      <c r="C323" t="s">
        <v>14</v>
      </c>
      <c r="D323" t="s">
        <v>6</v>
      </c>
      <c r="E323" t="s">
        <v>140</v>
      </c>
      <c r="F323">
        <v>70</v>
      </c>
      <c r="G323">
        <v>1</v>
      </c>
      <c r="H323" s="16" t="s">
        <v>17</v>
      </c>
      <c r="I323">
        <v>0.35</v>
      </c>
      <c r="J323">
        <v>0.08</v>
      </c>
      <c r="K323">
        <v>0</v>
      </c>
      <c r="L323">
        <f t="shared" ref="L323:L361" si="5">I323+J323+K323</f>
        <v>0.43</v>
      </c>
      <c r="N323" t="s">
        <v>56</v>
      </c>
      <c r="Q323" t="s">
        <v>88</v>
      </c>
    </row>
    <row r="324" spans="1:17" x14ac:dyDescent="0.2">
      <c r="A324" s="1">
        <v>43295</v>
      </c>
      <c r="B324" s="1">
        <v>43291</v>
      </c>
      <c r="C324" t="s">
        <v>14</v>
      </c>
      <c r="D324" t="s">
        <v>6</v>
      </c>
      <c r="E324" t="s">
        <v>140</v>
      </c>
      <c r="F324">
        <v>70</v>
      </c>
      <c r="G324">
        <v>2</v>
      </c>
      <c r="H324" s="16">
        <v>3142</v>
      </c>
      <c r="I324">
        <v>1.06</v>
      </c>
      <c r="J324">
        <v>0.18</v>
      </c>
      <c r="K324">
        <v>0</v>
      </c>
      <c r="L324">
        <f t="shared" si="5"/>
        <v>1.24</v>
      </c>
      <c r="M324" t="s">
        <v>103</v>
      </c>
      <c r="O324">
        <v>1</v>
      </c>
      <c r="Q324" t="s">
        <v>85</v>
      </c>
    </row>
    <row r="325" spans="1:17" x14ac:dyDescent="0.2">
      <c r="A325" s="1">
        <v>43295</v>
      </c>
      <c r="B325" s="1">
        <v>43291</v>
      </c>
      <c r="C325" t="s">
        <v>14</v>
      </c>
      <c r="D325" t="s">
        <v>6</v>
      </c>
      <c r="E325" t="s">
        <v>140</v>
      </c>
      <c r="F325">
        <v>70</v>
      </c>
      <c r="G325">
        <v>3</v>
      </c>
      <c r="H325" s="16">
        <v>601</v>
      </c>
      <c r="I325">
        <v>0.46</v>
      </c>
      <c r="J325">
        <v>0.08</v>
      </c>
      <c r="K325">
        <v>0</v>
      </c>
      <c r="L325">
        <f t="shared" si="5"/>
        <v>0.54</v>
      </c>
      <c r="Q325" t="s">
        <v>89</v>
      </c>
    </row>
    <row r="326" spans="1:17" x14ac:dyDescent="0.2">
      <c r="A326" s="1">
        <v>43295</v>
      </c>
      <c r="B326" s="1">
        <v>43291</v>
      </c>
      <c r="C326" t="s">
        <v>14</v>
      </c>
      <c r="D326" t="s">
        <v>6</v>
      </c>
      <c r="E326" t="s">
        <v>140</v>
      </c>
      <c r="F326">
        <v>80</v>
      </c>
      <c r="G326">
        <v>1</v>
      </c>
      <c r="H326" s="16">
        <v>261</v>
      </c>
      <c r="I326">
        <v>0.01</v>
      </c>
      <c r="J326">
        <v>0.01</v>
      </c>
      <c r="K326">
        <v>0</v>
      </c>
      <c r="L326">
        <f t="shared" si="5"/>
        <v>0.02</v>
      </c>
    </row>
    <row r="327" spans="1:17" x14ac:dyDescent="0.2">
      <c r="A327" s="1">
        <v>43295</v>
      </c>
      <c r="B327" s="1">
        <v>43291</v>
      </c>
      <c r="C327" t="s">
        <v>14</v>
      </c>
      <c r="D327" t="s">
        <v>6</v>
      </c>
      <c r="E327" t="s">
        <v>140</v>
      </c>
      <c r="F327">
        <v>80</v>
      </c>
      <c r="G327">
        <v>2</v>
      </c>
      <c r="H327" s="16">
        <v>1081</v>
      </c>
      <c r="I327">
        <v>0.59</v>
      </c>
      <c r="J327">
        <v>0.08</v>
      </c>
      <c r="K327">
        <v>0</v>
      </c>
      <c r="L327">
        <f t="shared" si="5"/>
        <v>0.66999999999999993</v>
      </c>
      <c r="N327" t="s">
        <v>56</v>
      </c>
      <c r="O327">
        <v>2</v>
      </c>
      <c r="Q327" t="s">
        <v>90</v>
      </c>
    </row>
    <row r="328" spans="1:17" x14ac:dyDescent="0.2">
      <c r="A328" s="1">
        <v>43295</v>
      </c>
      <c r="B328" s="1">
        <v>43291</v>
      </c>
      <c r="C328" t="s">
        <v>14</v>
      </c>
      <c r="D328" t="s">
        <v>6</v>
      </c>
      <c r="E328" t="s">
        <v>140</v>
      </c>
      <c r="F328">
        <v>80</v>
      </c>
      <c r="G328">
        <v>3</v>
      </c>
      <c r="H328" s="16">
        <v>687</v>
      </c>
      <c r="I328">
        <v>0.32</v>
      </c>
      <c r="J328">
        <v>0.13</v>
      </c>
      <c r="K328">
        <v>0</v>
      </c>
      <c r="L328">
        <f t="shared" si="5"/>
        <v>0.45</v>
      </c>
      <c r="M328" t="s">
        <v>103</v>
      </c>
      <c r="O328">
        <v>2</v>
      </c>
      <c r="Q328" t="s">
        <v>90</v>
      </c>
    </row>
    <row r="329" spans="1:17" x14ac:dyDescent="0.2">
      <c r="A329" s="1">
        <v>43295</v>
      </c>
      <c r="B329" s="1">
        <v>43291</v>
      </c>
      <c r="C329" t="s">
        <v>14</v>
      </c>
      <c r="D329" t="s">
        <v>6</v>
      </c>
      <c r="E329" t="s">
        <v>140</v>
      </c>
      <c r="F329">
        <v>90</v>
      </c>
      <c r="G329">
        <v>1</v>
      </c>
      <c r="H329" s="16">
        <v>220</v>
      </c>
      <c r="I329">
        <v>0.43</v>
      </c>
      <c r="J329">
        <v>0.05</v>
      </c>
      <c r="K329">
        <v>0</v>
      </c>
      <c r="L329">
        <f t="shared" si="5"/>
        <v>0.48</v>
      </c>
      <c r="M329" t="s">
        <v>103</v>
      </c>
      <c r="O329">
        <v>2</v>
      </c>
      <c r="P329">
        <v>1</v>
      </c>
      <c r="Q329" t="s">
        <v>91</v>
      </c>
    </row>
    <row r="330" spans="1:17" x14ac:dyDescent="0.2">
      <c r="A330" s="1">
        <v>43295</v>
      </c>
      <c r="B330" s="1">
        <v>43291</v>
      </c>
      <c r="C330" t="s">
        <v>14</v>
      </c>
      <c r="D330" t="s">
        <v>6</v>
      </c>
      <c r="E330" t="s">
        <v>140</v>
      </c>
      <c r="F330">
        <v>90</v>
      </c>
      <c r="G330">
        <v>2</v>
      </c>
      <c r="H330" s="16">
        <v>43</v>
      </c>
      <c r="I330">
        <v>0.05</v>
      </c>
      <c r="J330">
        <v>0.04</v>
      </c>
      <c r="K330">
        <v>0</v>
      </c>
      <c r="L330">
        <f t="shared" si="5"/>
        <v>0.09</v>
      </c>
      <c r="N330" t="s">
        <v>56</v>
      </c>
    </row>
    <row r="331" spans="1:17" x14ac:dyDescent="0.2">
      <c r="A331" s="1">
        <v>43295</v>
      </c>
      <c r="B331" s="1">
        <v>43291</v>
      </c>
      <c r="C331" t="s">
        <v>14</v>
      </c>
      <c r="D331" t="s">
        <v>6</v>
      </c>
      <c r="E331" t="s">
        <v>140</v>
      </c>
      <c r="F331">
        <v>90</v>
      </c>
      <c r="G331">
        <v>3</v>
      </c>
      <c r="H331" s="16" t="s">
        <v>18</v>
      </c>
      <c r="I331">
        <v>0.06</v>
      </c>
      <c r="J331">
        <v>0.02</v>
      </c>
      <c r="K331">
        <v>0</v>
      </c>
      <c r="L331">
        <f t="shared" si="5"/>
        <v>0.08</v>
      </c>
      <c r="O331">
        <v>1</v>
      </c>
      <c r="Q331" t="s">
        <v>85</v>
      </c>
    </row>
    <row r="332" spans="1:17" x14ac:dyDescent="0.2">
      <c r="A332" s="1">
        <v>43295</v>
      </c>
      <c r="B332" s="1">
        <v>43291</v>
      </c>
      <c r="C332" t="s">
        <v>14</v>
      </c>
      <c r="D332" t="s">
        <v>10</v>
      </c>
      <c r="E332" t="s">
        <v>136</v>
      </c>
      <c r="F332">
        <v>0</v>
      </c>
      <c r="G332">
        <v>1</v>
      </c>
      <c r="H332" s="16">
        <v>2885</v>
      </c>
      <c r="I332">
        <v>7.0000000000000007E-2</v>
      </c>
      <c r="J332">
        <v>0.04</v>
      </c>
      <c r="K332">
        <v>0</v>
      </c>
      <c r="L332">
        <f t="shared" si="5"/>
        <v>0.11000000000000001</v>
      </c>
      <c r="O332">
        <v>4</v>
      </c>
      <c r="Q332" t="s">
        <v>92</v>
      </c>
    </row>
    <row r="333" spans="1:17" x14ac:dyDescent="0.2">
      <c r="A333" s="1">
        <v>43295</v>
      </c>
      <c r="B333" s="1">
        <v>43291</v>
      </c>
      <c r="C333" t="s">
        <v>14</v>
      </c>
      <c r="D333" t="s">
        <v>10</v>
      </c>
      <c r="E333" t="s">
        <v>136</v>
      </c>
      <c r="F333">
        <v>0</v>
      </c>
      <c r="G333">
        <v>2</v>
      </c>
      <c r="H333" s="16">
        <v>659</v>
      </c>
      <c r="I333">
        <v>0.22</v>
      </c>
      <c r="J333">
        <v>0.05</v>
      </c>
      <c r="K333">
        <v>0</v>
      </c>
      <c r="L333">
        <f t="shared" si="5"/>
        <v>0.27</v>
      </c>
      <c r="M333" t="s">
        <v>56</v>
      </c>
    </row>
    <row r="334" spans="1:17" x14ac:dyDescent="0.2">
      <c r="A334" s="1">
        <v>43295</v>
      </c>
      <c r="B334" s="1">
        <v>43291</v>
      </c>
      <c r="C334" t="s">
        <v>14</v>
      </c>
      <c r="D334" t="s">
        <v>10</v>
      </c>
      <c r="E334" t="s">
        <v>136</v>
      </c>
      <c r="F334">
        <v>0</v>
      </c>
      <c r="G334">
        <v>3</v>
      </c>
      <c r="H334" s="16">
        <v>2521</v>
      </c>
      <c r="I334">
        <v>0.17</v>
      </c>
      <c r="J334">
        <v>0.06</v>
      </c>
      <c r="K334">
        <v>0</v>
      </c>
      <c r="L334">
        <f t="shared" si="5"/>
        <v>0.23</v>
      </c>
      <c r="N334" t="s">
        <v>56</v>
      </c>
    </row>
    <row r="335" spans="1:17" x14ac:dyDescent="0.2">
      <c r="A335" s="1">
        <v>43295</v>
      </c>
      <c r="B335" s="1">
        <v>43291</v>
      </c>
      <c r="C335" t="s">
        <v>14</v>
      </c>
      <c r="D335" t="s">
        <v>10</v>
      </c>
      <c r="E335" t="s">
        <v>136</v>
      </c>
      <c r="F335">
        <v>10</v>
      </c>
      <c r="G335">
        <v>1</v>
      </c>
      <c r="H335" s="16">
        <v>16</v>
      </c>
      <c r="I335">
        <v>0.22</v>
      </c>
      <c r="J335">
        <v>0.09</v>
      </c>
      <c r="K335">
        <v>0</v>
      </c>
      <c r="L335">
        <f t="shared" si="5"/>
        <v>0.31</v>
      </c>
      <c r="M335" t="s">
        <v>56</v>
      </c>
      <c r="P335">
        <v>1</v>
      </c>
      <c r="Q335" t="s">
        <v>93</v>
      </c>
    </row>
    <row r="336" spans="1:17" x14ac:dyDescent="0.2">
      <c r="A336" s="1">
        <v>43295</v>
      </c>
      <c r="B336" s="1">
        <v>43291</v>
      </c>
      <c r="C336" t="s">
        <v>14</v>
      </c>
      <c r="D336" t="s">
        <v>10</v>
      </c>
      <c r="E336" t="s">
        <v>136</v>
      </c>
      <c r="F336">
        <v>10</v>
      </c>
      <c r="G336">
        <v>2</v>
      </c>
      <c r="H336" s="16">
        <v>694</v>
      </c>
      <c r="I336">
        <v>0.69</v>
      </c>
      <c r="J336">
        <v>0.08</v>
      </c>
      <c r="K336">
        <v>0</v>
      </c>
      <c r="L336">
        <f t="shared" si="5"/>
        <v>0.76999999999999991</v>
      </c>
      <c r="P336">
        <v>1</v>
      </c>
      <c r="Q336" t="s">
        <v>82</v>
      </c>
    </row>
    <row r="337" spans="1:17" x14ac:dyDescent="0.2">
      <c r="A337" s="1">
        <v>43295</v>
      </c>
      <c r="B337" s="1">
        <v>43291</v>
      </c>
      <c r="C337" t="s">
        <v>14</v>
      </c>
      <c r="D337" t="s">
        <v>10</v>
      </c>
      <c r="E337" t="s">
        <v>136</v>
      </c>
      <c r="F337">
        <v>10</v>
      </c>
      <c r="G337">
        <v>3</v>
      </c>
      <c r="H337" s="16" t="s">
        <v>19</v>
      </c>
      <c r="I337">
        <v>0.45</v>
      </c>
      <c r="J337">
        <v>0.13</v>
      </c>
      <c r="K337">
        <v>0</v>
      </c>
      <c r="L337">
        <f t="shared" si="5"/>
        <v>0.58000000000000007</v>
      </c>
      <c r="N337" t="s">
        <v>56</v>
      </c>
      <c r="P337">
        <v>2</v>
      </c>
      <c r="Q337" t="s">
        <v>94</v>
      </c>
    </row>
    <row r="338" spans="1:17" x14ac:dyDescent="0.2">
      <c r="A338" s="1">
        <v>43295</v>
      </c>
      <c r="B338" s="1">
        <v>43291</v>
      </c>
      <c r="C338" t="s">
        <v>14</v>
      </c>
      <c r="D338" t="s">
        <v>10</v>
      </c>
      <c r="E338" t="s">
        <v>136</v>
      </c>
      <c r="F338">
        <v>20</v>
      </c>
      <c r="G338">
        <v>1</v>
      </c>
      <c r="H338" s="16" t="s">
        <v>20</v>
      </c>
      <c r="I338">
        <v>0</v>
      </c>
      <c r="J338">
        <v>0.01</v>
      </c>
      <c r="K338">
        <v>0</v>
      </c>
      <c r="L338">
        <f t="shared" si="5"/>
        <v>0.01</v>
      </c>
      <c r="M338" t="s">
        <v>56</v>
      </c>
      <c r="Q338" t="s">
        <v>95</v>
      </c>
    </row>
    <row r="339" spans="1:17" x14ac:dyDescent="0.2">
      <c r="A339" s="1">
        <v>43295</v>
      </c>
      <c r="B339" s="1">
        <v>43291</v>
      </c>
      <c r="C339" t="s">
        <v>14</v>
      </c>
      <c r="D339" t="s">
        <v>10</v>
      </c>
      <c r="E339" t="s">
        <v>136</v>
      </c>
      <c r="F339">
        <v>20</v>
      </c>
      <c r="G339">
        <v>2</v>
      </c>
      <c r="H339" s="16" t="s">
        <v>21</v>
      </c>
      <c r="I339">
        <v>0.47</v>
      </c>
      <c r="J339">
        <v>0.18</v>
      </c>
      <c r="K339">
        <v>0</v>
      </c>
      <c r="L339">
        <f t="shared" si="5"/>
        <v>0.64999999999999991</v>
      </c>
      <c r="N339" t="s">
        <v>56</v>
      </c>
      <c r="P339">
        <v>1</v>
      </c>
      <c r="Q339" t="s">
        <v>82</v>
      </c>
    </row>
    <row r="340" spans="1:17" x14ac:dyDescent="0.2">
      <c r="A340" s="1">
        <v>43295</v>
      </c>
      <c r="B340" s="1">
        <v>43291</v>
      </c>
      <c r="C340" t="s">
        <v>14</v>
      </c>
      <c r="D340" t="s">
        <v>10</v>
      </c>
      <c r="E340" t="s">
        <v>136</v>
      </c>
      <c r="F340">
        <v>20</v>
      </c>
      <c r="G340">
        <v>3</v>
      </c>
      <c r="H340" s="16" t="s">
        <v>22</v>
      </c>
      <c r="I340">
        <v>0.01</v>
      </c>
      <c r="J340">
        <v>0.01</v>
      </c>
      <c r="K340">
        <v>0</v>
      </c>
      <c r="L340">
        <f t="shared" si="5"/>
        <v>0.02</v>
      </c>
      <c r="Q340" t="s">
        <v>96</v>
      </c>
    </row>
    <row r="341" spans="1:17" x14ac:dyDescent="0.2">
      <c r="A341" s="1">
        <v>43295</v>
      </c>
      <c r="B341" s="1">
        <v>43291</v>
      </c>
      <c r="C341" t="s">
        <v>14</v>
      </c>
      <c r="D341" t="s">
        <v>10</v>
      </c>
      <c r="E341" t="s">
        <v>136</v>
      </c>
      <c r="F341">
        <v>30</v>
      </c>
      <c r="G341">
        <v>1</v>
      </c>
      <c r="H341" s="16">
        <v>800888</v>
      </c>
      <c r="I341">
        <v>0.26</v>
      </c>
      <c r="J341">
        <v>0.05</v>
      </c>
      <c r="K341">
        <v>0</v>
      </c>
      <c r="L341">
        <f t="shared" si="5"/>
        <v>0.31</v>
      </c>
      <c r="O341">
        <v>2</v>
      </c>
      <c r="Q341" t="s">
        <v>90</v>
      </c>
    </row>
    <row r="342" spans="1:17" x14ac:dyDescent="0.2">
      <c r="A342" s="1">
        <v>43295</v>
      </c>
      <c r="B342" s="1">
        <v>43291</v>
      </c>
      <c r="C342" t="s">
        <v>14</v>
      </c>
      <c r="D342" t="s">
        <v>10</v>
      </c>
      <c r="E342" t="s">
        <v>136</v>
      </c>
      <c r="F342">
        <v>30</v>
      </c>
      <c r="G342">
        <v>2</v>
      </c>
      <c r="H342" s="16">
        <v>95</v>
      </c>
      <c r="I342">
        <v>0.02</v>
      </c>
      <c r="J342">
        <v>0.02</v>
      </c>
      <c r="K342">
        <v>0</v>
      </c>
      <c r="L342">
        <f t="shared" si="5"/>
        <v>0.04</v>
      </c>
      <c r="N342" t="s">
        <v>56</v>
      </c>
    </row>
    <row r="343" spans="1:17" x14ac:dyDescent="0.2">
      <c r="A343" s="1">
        <v>43295</v>
      </c>
      <c r="B343" s="1">
        <v>43291</v>
      </c>
      <c r="C343" t="s">
        <v>14</v>
      </c>
      <c r="D343" t="s">
        <v>10</v>
      </c>
      <c r="E343" t="s">
        <v>136</v>
      </c>
      <c r="F343">
        <v>30</v>
      </c>
      <c r="G343">
        <v>3</v>
      </c>
      <c r="H343" s="16">
        <v>2728</v>
      </c>
      <c r="I343">
        <v>0.33</v>
      </c>
      <c r="J343">
        <v>0.08</v>
      </c>
      <c r="K343">
        <v>0</v>
      </c>
      <c r="L343">
        <f t="shared" si="5"/>
        <v>0.41000000000000003</v>
      </c>
      <c r="M343" t="s">
        <v>56</v>
      </c>
      <c r="O343">
        <v>3</v>
      </c>
      <c r="Q343" t="s">
        <v>97</v>
      </c>
    </row>
    <row r="344" spans="1:17" x14ac:dyDescent="0.2">
      <c r="A344" s="1">
        <v>43295</v>
      </c>
      <c r="B344" s="1">
        <v>43291</v>
      </c>
      <c r="C344" t="s">
        <v>14</v>
      </c>
      <c r="D344" t="s">
        <v>10</v>
      </c>
      <c r="E344" t="s">
        <v>136</v>
      </c>
      <c r="F344">
        <v>40</v>
      </c>
      <c r="G344">
        <v>1</v>
      </c>
      <c r="H344" s="16">
        <v>3257</v>
      </c>
      <c r="I344">
        <v>0.39</v>
      </c>
      <c r="J344">
        <v>0.06</v>
      </c>
      <c r="K344">
        <v>0</v>
      </c>
      <c r="L344">
        <f t="shared" si="5"/>
        <v>0.45</v>
      </c>
      <c r="N344" t="s">
        <v>56</v>
      </c>
      <c r="O344">
        <v>2</v>
      </c>
      <c r="P344">
        <v>3</v>
      </c>
      <c r="Q344" t="s">
        <v>98</v>
      </c>
    </row>
    <row r="345" spans="1:17" x14ac:dyDescent="0.2">
      <c r="A345" s="1">
        <v>43295</v>
      </c>
      <c r="B345" s="1">
        <v>43291</v>
      </c>
      <c r="C345" t="s">
        <v>14</v>
      </c>
      <c r="D345" t="s">
        <v>10</v>
      </c>
      <c r="E345" t="s">
        <v>136</v>
      </c>
      <c r="F345">
        <v>40</v>
      </c>
      <c r="G345">
        <v>2</v>
      </c>
      <c r="H345" s="16">
        <v>463</v>
      </c>
      <c r="I345">
        <v>0.13</v>
      </c>
      <c r="J345">
        <v>0.02</v>
      </c>
      <c r="K345">
        <v>0</v>
      </c>
      <c r="L345">
        <f t="shared" si="5"/>
        <v>0.15</v>
      </c>
      <c r="M345" t="s">
        <v>56</v>
      </c>
      <c r="O345">
        <v>2</v>
      </c>
      <c r="Q345" t="s">
        <v>90</v>
      </c>
    </row>
    <row r="346" spans="1:17" x14ac:dyDescent="0.2">
      <c r="A346" s="1">
        <v>43295</v>
      </c>
      <c r="B346" s="1">
        <v>43291</v>
      </c>
      <c r="C346" t="s">
        <v>14</v>
      </c>
      <c r="D346" t="s">
        <v>10</v>
      </c>
      <c r="E346" t="s">
        <v>136</v>
      </c>
      <c r="F346">
        <v>40</v>
      </c>
      <c r="G346">
        <v>3</v>
      </c>
      <c r="H346" s="16">
        <v>743</v>
      </c>
      <c r="I346">
        <v>0.35</v>
      </c>
      <c r="J346">
        <v>0.05</v>
      </c>
      <c r="K346">
        <v>0</v>
      </c>
      <c r="L346">
        <f t="shared" si="5"/>
        <v>0.39999999999999997</v>
      </c>
    </row>
    <row r="347" spans="1:17" x14ac:dyDescent="0.2">
      <c r="A347" s="1">
        <v>43295</v>
      </c>
      <c r="B347" s="1">
        <v>43291</v>
      </c>
      <c r="C347" t="s">
        <v>14</v>
      </c>
      <c r="D347" t="s">
        <v>10</v>
      </c>
      <c r="E347" t="s">
        <v>136</v>
      </c>
      <c r="F347">
        <v>50</v>
      </c>
      <c r="G347">
        <v>1</v>
      </c>
      <c r="H347" s="16">
        <v>17</v>
      </c>
      <c r="I347">
        <v>0.19</v>
      </c>
      <c r="J347">
        <v>0.05</v>
      </c>
      <c r="K347">
        <v>0</v>
      </c>
      <c r="L347">
        <f t="shared" si="5"/>
        <v>0.24</v>
      </c>
      <c r="M347" t="s">
        <v>56</v>
      </c>
    </row>
    <row r="348" spans="1:17" x14ac:dyDescent="0.2">
      <c r="A348" s="1">
        <v>43295</v>
      </c>
      <c r="B348" s="1">
        <v>43291</v>
      </c>
      <c r="C348" t="s">
        <v>14</v>
      </c>
      <c r="D348" t="s">
        <v>10</v>
      </c>
      <c r="E348" t="s">
        <v>136</v>
      </c>
      <c r="F348">
        <v>50</v>
      </c>
      <c r="G348">
        <v>2</v>
      </c>
      <c r="H348" s="16">
        <v>425</v>
      </c>
      <c r="I348">
        <v>0.59</v>
      </c>
      <c r="J348">
        <v>0.05</v>
      </c>
      <c r="K348">
        <v>0</v>
      </c>
      <c r="L348">
        <f t="shared" si="5"/>
        <v>0.64</v>
      </c>
      <c r="O348">
        <v>1</v>
      </c>
      <c r="Q348" t="s">
        <v>85</v>
      </c>
    </row>
    <row r="349" spans="1:17" x14ac:dyDescent="0.2">
      <c r="A349" s="1">
        <v>43295</v>
      </c>
      <c r="B349" s="1">
        <v>43291</v>
      </c>
      <c r="C349" t="s">
        <v>14</v>
      </c>
      <c r="D349" t="s">
        <v>10</v>
      </c>
      <c r="E349" t="s">
        <v>136</v>
      </c>
      <c r="F349">
        <v>50</v>
      </c>
      <c r="G349">
        <v>3</v>
      </c>
      <c r="H349" s="16" t="s">
        <v>23</v>
      </c>
      <c r="I349">
        <v>0.15</v>
      </c>
      <c r="J349">
        <v>0.04</v>
      </c>
      <c r="K349">
        <v>0</v>
      </c>
      <c r="L349">
        <f t="shared" si="5"/>
        <v>0.19</v>
      </c>
      <c r="N349" t="s">
        <v>56</v>
      </c>
      <c r="O349">
        <v>6</v>
      </c>
      <c r="Q349" t="s">
        <v>99</v>
      </c>
    </row>
    <row r="350" spans="1:17" x14ac:dyDescent="0.2">
      <c r="A350" s="1">
        <v>43295</v>
      </c>
      <c r="B350" s="1">
        <v>43291</v>
      </c>
      <c r="C350" t="s">
        <v>14</v>
      </c>
      <c r="D350" t="s">
        <v>10</v>
      </c>
      <c r="E350" t="s">
        <v>136</v>
      </c>
      <c r="F350">
        <v>60</v>
      </c>
      <c r="G350">
        <v>1</v>
      </c>
      <c r="H350" s="16">
        <v>3214</v>
      </c>
      <c r="I350">
        <v>0.02</v>
      </c>
      <c r="J350">
        <v>0.02</v>
      </c>
      <c r="K350">
        <v>0</v>
      </c>
      <c r="L350">
        <f t="shared" si="5"/>
        <v>0.04</v>
      </c>
      <c r="M350" t="s">
        <v>56</v>
      </c>
    </row>
    <row r="351" spans="1:17" x14ac:dyDescent="0.2">
      <c r="A351" s="1">
        <v>43295</v>
      </c>
      <c r="B351" s="1">
        <v>43291</v>
      </c>
      <c r="C351" t="s">
        <v>14</v>
      </c>
      <c r="D351" t="s">
        <v>10</v>
      </c>
      <c r="E351" t="s">
        <v>136</v>
      </c>
      <c r="F351">
        <v>60</v>
      </c>
      <c r="G351">
        <v>2</v>
      </c>
      <c r="H351" s="16">
        <v>2484</v>
      </c>
      <c r="I351">
        <v>0.02</v>
      </c>
      <c r="J351">
        <v>0.01</v>
      </c>
      <c r="K351">
        <v>0</v>
      </c>
      <c r="L351">
        <f t="shared" si="5"/>
        <v>0.03</v>
      </c>
    </row>
    <row r="352" spans="1:17" x14ac:dyDescent="0.2">
      <c r="A352" s="1">
        <v>43295</v>
      </c>
      <c r="B352" s="1">
        <v>43291</v>
      </c>
      <c r="C352" t="s">
        <v>14</v>
      </c>
      <c r="D352" t="s">
        <v>10</v>
      </c>
      <c r="E352" t="s">
        <v>136</v>
      </c>
      <c r="F352">
        <v>60</v>
      </c>
      <c r="G352">
        <v>3</v>
      </c>
      <c r="H352" s="16">
        <v>2080</v>
      </c>
      <c r="I352">
        <v>0.06</v>
      </c>
      <c r="J352">
        <v>0.02</v>
      </c>
      <c r="K352">
        <v>0</v>
      </c>
      <c r="L352">
        <f t="shared" si="5"/>
        <v>0.08</v>
      </c>
      <c r="N352" t="s">
        <v>56</v>
      </c>
    </row>
    <row r="353" spans="1:17" x14ac:dyDescent="0.2">
      <c r="A353" s="1">
        <v>43295</v>
      </c>
      <c r="B353" s="1">
        <v>43291</v>
      </c>
      <c r="C353" t="s">
        <v>14</v>
      </c>
      <c r="D353" t="s">
        <v>10</v>
      </c>
      <c r="E353" t="s">
        <v>136</v>
      </c>
      <c r="F353">
        <v>70</v>
      </c>
      <c r="G353">
        <v>1</v>
      </c>
      <c r="H353" s="16">
        <v>2902</v>
      </c>
      <c r="I353">
        <v>0.02</v>
      </c>
      <c r="J353">
        <v>0.02</v>
      </c>
      <c r="K353">
        <v>0</v>
      </c>
      <c r="L353">
        <f t="shared" si="5"/>
        <v>0.04</v>
      </c>
    </row>
    <row r="354" spans="1:17" x14ac:dyDescent="0.2">
      <c r="A354" s="1">
        <v>43295</v>
      </c>
      <c r="B354" s="1">
        <v>43291</v>
      </c>
      <c r="C354" t="s">
        <v>14</v>
      </c>
      <c r="D354" t="s">
        <v>10</v>
      </c>
      <c r="E354" t="s">
        <v>136</v>
      </c>
      <c r="F354">
        <v>70</v>
      </c>
      <c r="G354">
        <v>2</v>
      </c>
      <c r="H354" s="16">
        <v>284</v>
      </c>
      <c r="I354">
        <v>0.04</v>
      </c>
      <c r="J354">
        <v>0.03</v>
      </c>
      <c r="K354">
        <v>0</v>
      </c>
      <c r="L354">
        <f t="shared" si="5"/>
        <v>7.0000000000000007E-2</v>
      </c>
      <c r="N354" t="s">
        <v>56</v>
      </c>
    </row>
    <row r="355" spans="1:17" x14ac:dyDescent="0.2">
      <c r="A355" s="1">
        <v>43295</v>
      </c>
      <c r="B355" s="1">
        <v>43291</v>
      </c>
      <c r="C355" t="s">
        <v>14</v>
      </c>
      <c r="D355" t="s">
        <v>10</v>
      </c>
      <c r="E355" t="s">
        <v>136</v>
      </c>
      <c r="F355">
        <v>70</v>
      </c>
      <c r="G355">
        <v>3</v>
      </c>
      <c r="H355" s="16">
        <v>2888</v>
      </c>
      <c r="I355">
        <v>0.02</v>
      </c>
      <c r="J355">
        <v>0.02</v>
      </c>
      <c r="K355">
        <v>0</v>
      </c>
      <c r="L355">
        <f t="shared" si="5"/>
        <v>0.04</v>
      </c>
      <c r="M355" t="s">
        <v>56</v>
      </c>
      <c r="O355">
        <v>1</v>
      </c>
      <c r="Q355" t="s">
        <v>85</v>
      </c>
    </row>
    <row r="356" spans="1:17" x14ac:dyDescent="0.2">
      <c r="A356" s="1">
        <v>43295</v>
      </c>
      <c r="B356" s="1">
        <v>43291</v>
      </c>
      <c r="C356" t="s">
        <v>14</v>
      </c>
      <c r="D356" t="s">
        <v>10</v>
      </c>
      <c r="E356" t="s">
        <v>136</v>
      </c>
      <c r="F356">
        <v>80</v>
      </c>
      <c r="G356">
        <v>1</v>
      </c>
      <c r="H356" s="16">
        <v>107</v>
      </c>
      <c r="I356">
        <v>0.11</v>
      </c>
      <c r="J356">
        <v>0.05</v>
      </c>
      <c r="K356">
        <v>0</v>
      </c>
      <c r="L356">
        <f t="shared" si="5"/>
        <v>0.16</v>
      </c>
      <c r="O356">
        <v>1</v>
      </c>
      <c r="Q356" t="s">
        <v>85</v>
      </c>
    </row>
    <row r="357" spans="1:17" x14ac:dyDescent="0.2">
      <c r="A357" s="1">
        <v>43295</v>
      </c>
      <c r="B357" s="1">
        <v>43291</v>
      </c>
      <c r="C357" t="s">
        <v>14</v>
      </c>
      <c r="D357" t="s">
        <v>10</v>
      </c>
      <c r="E357" t="s">
        <v>136</v>
      </c>
      <c r="F357">
        <v>80</v>
      </c>
      <c r="G357">
        <v>2</v>
      </c>
      <c r="H357" s="16">
        <v>920</v>
      </c>
      <c r="I357">
        <v>0.67</v>
      </c>
      <c r="J357">
        <v>0.08</v>
      </c>
      <c r="K357">
        <v>0</v>
      </c>
      <c r="L357">
        <f t="shared" si="5"/>
        <v>0.75</v>
      </c>
      <c r="N357" t="s">
        <v>56</v>
      </c>
      <c r="O357">
        <v>7</v>
      </c>
      <c r="Q357" t="s">
        <v>100</v>
      </c>
    </row>
    <row r="358" spans="1:17" x14ac:dyDescent="0.2">
      <c r="A358" s="1">
        <v>43295</v>
      </c>
      <c r="B358" s="1">
        <v>43291</v>
      </c>
      <c r="C358" t="s">
        <v>14</v>
      </c>
      <c r="D358" t="s">
        <v>10</v>
      </c>
      <c r="E358" t="s">
        <v>136</v>
      </c>
      <c r="F358">
        <v>80</v>
      </c>
      <c r="G358">
        <v>3</v>
      </c>
      <c r="H358" s="16">
        <v>1288</v>
      </c>
      <c r="I358">
        <v>0.56000000000000005</v>
      </c>
      <c r="J358">
        <v>0.1</v>
      </c>
      <c r="K358">
        <v>0.05</v>
      </c>
      <c r="L358">
        <f t="shared" si="5"/>
        <v>0.71000000000000008</v>
      </c>
      <c r="M358" t="s">
        <v>103</v>
      </c>
      <c r="O358">
        <v>2</v>
      </c>
      <c r="Q358" t="s">
        <v>90</v>
      </c>
    </row>
    <row r="359" spans="1:17" x14ac:dyDescent="0.2">
      <c r="A359" s="1">
        <v>43295</v>
      </c>
      <c r="B359" s="1">
        <v>43291</v>
      </c>
      <c r="C359" t="s">
        <v>14</v>
      </c>
      <c r="D359" t="s">
        <v>10</v>
      </c>
      <c r="E359" t="s">
        <v>136</v>
      </c>
      <c r="F359">
        <v>90</v>
      </c>
      <c r="G359">
        <v>1</v>
      </c>
      <c r="H359" s="16">
        <v>2023</v>
      </c>
      <c r="I359">
        <v>0.43</v>
      </c>
      <c r="J359">
        <v>0.04</v>
      </c>
      <c r="K359">
        <v>0</v>
      </c>
      <c r="L359">
        <f t="shared" si="5"/>
        <v>0.47</v>
      </c>
      <c r="M359" t="s">
        <v>56</v>
      </c>
      <c r="O359">
        <v>2</v>
      </c>
      <c r="P359">
        <v>1</v>
      </c>
      <c r="Q359" t="s">
        <v>101</v>
      </c>
    </row>
    <row r="360" spans="1:17" x14ac:dyDescent="0.2">
      <c r="A360" s="1">
        <v>43295</v>
      </c>
      <c r="B360" s="1">
        <v>43291</v>
      </c>
      <c r="C360" t="s">
        <v>14</v>
      </c>
      <c r="D360" t="s">
        <v>10</v>
      </c>
      <c r="E360" t="s">
        <v>136</v>
      </c>
      <c r="F360">
        <v>90</v>
      </c>
      <c r="G360">
        <v>2</v>
      </c>
      <c r="H360" s="16">
        <v>652</v>
      </c>
      <c r="I360">
        <v>0</v>
      </c>
      <c r="J360">
        <v>0.01</v>
      </c>
      <c r="K360">
        <v>0</v>
      </c>
      <c r="L360">
        <f t="shared" si="5"/>
        <v>0.01</v>
      </c>
      <c r="Q360" t="s">
        <v>102</v>
      </c>
    </row>
    <row r="361" spans="1:17" x14ac:dyDescent="0.2">
      <c r="A361" s="1">
        <v>43295</v>
      </c>
      <c r="B361" s="1">
        <v>43291</v>
      </c>
      <c r="C361" t="s">
        <v>14</v>
      </c>
      <c r="D361" t="s">
        <v>10</v>
      </c>
      <c r="E361" t="s">
        <v>136</v>
      </c>
      <c r="F361">
        <v>90</v>
      </c>
      <c r="G361">
        <v>3</v>
      </c>
      <c r="H361" s="16">
        <v>1629</v>
      </c>
      <c r="I361">
        <v>0.74</v>
      </c>
      <c r="J361">
        <v>0.11</v>
      </c>
      <c r="K361">
        <v>0</v>
      </c>
      <c r="L361">
        <f t="shared" si="5"/>
        <v>0.85</v>
      </c>
      <c r="N361" t="s">
        <v>56</v>
      </c>
      <c r="O361">
        <v>7</v>
      </c>
      <c r="Q361" t="s">
        <v>100</v>
      </c>
    </row>
  </sheetData>
  <autoFilter ref="A1:Q24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7"/>
  <sheetViews>
    <sheetView workbookViewId="0">
      <pane ySplit="1" topLeftCell="A32" activePane="bottomLeft" state="frozen"/>
      <selection pane="bottomLeft" activeCell="K7" sqref="K7"/>
    </sheetView>
  </sheetViews>
  <sheetFormatPr baseColWidth="10" defaultRowHeight="16" x14ac:dyDescent="0.2"/>
  <sheetData>
    <row r="1" spans="1:9" x14ac:dyDescent="0.2">
      <c r="A1" t="s">
        <v>0</v>
      </c>
      <c r="B1" t="s">
        <v>134</v>
      </c>
      <c r="C1" t="s">
        <v>133</v>
      </c>
      <c r="D1" t="s">
        <v>144</v>
      </c>
      <c r="E1" t="s">
        <v>2</v>
      </c>
      <c r="F1" t="s">
        <v>43</v>
      </c>
      <c r="G1" t="s">
        <v>41</v>
      </c>
      <c r="H1" t="s">
        <v>42</v>
      </c>
      <c r="I1" t="s">
        <v>132</v>
      </c>
    </row>
    <row r="2" spans="1:9" x14ac:dyDescent="0.2">
      <c r="A2" t="s">
        <v>9</v>
      </c>
      <c r="B2">
        <v>2018</v>
      </c>
      <c r="C2" t="s">
        <v>136</v>
      </c>
      <c r="D2" t="s">
        <v>137</v>
      </c>
      <c r="E2">
        <v>0</v>
      </c>
      <c r="F2">
        <v>0.08</v>
      </c>
      <c r="G2">
        <v>7.0000000000000007E-2</v>
      </c>
      <c r="H2">
        <v>0</v>
      </c>
      <c r="I2">
        <f>F2+G2+H2</f>
        <v>0.15000000000000002</v>
      </c>
    </row>
    <row r="3" spans="1:9" x14ac:dyDescent="0.2">
      <c r="A3" t="s">
        <v>9</v>
      </c>
      <c r="B3">
        <v>2018</v>
      </c>
      <c r="C3" t="s">
        <v>136</v>
      </c>
      <c r="D3" t="s">
        <v>137</v>
      </c>
      <c r="E3">
        <v>0</v>
      </c>
      <c r="F3">
        <v>0.37</v>
      </c>
      <c r="G3">
        <v>0.05</v>
      </c>
      <c r="H3">
        <v>0</v>
      </c>
      <c r="I3">
        <f t="shared" ref="I3:I66" si="0">F3+G3+H3</f>
        <v>0.42</v>
      </c>
    </row>
    <row r="4" spans="1:9" x14ac:dyDescent="0.2">
      <c r="A4" t="s">
        <v>9</v>
      </c>
      <c r="B4">
        <v>2018</v>
      </c>
      <c r="C4" t="s">
        <v>136</v>
      </c>
      <c r="D4" t="s">
        <v>137</v>
      </c>
      <c r="E4">
        <v>0</v>
      </c>
      <c r="F4">
        <v>0.04</v>
      </c>
      <c r="G4">
        <v>0.02</v>
      </c>
      <c r="H4">
        <v>0</v>
      </c>
      <c r="I4">
        <f t="shared" si="0"/>
        <v>0.06</v>
      </c>
    </row>
    <row r="5" spans="1:9" x14ac:dyDescent="0.2">
      <c r="A5" t="s">
        <v>9</v>
      </c>
      <c r="B5">
        <v>2018</v>
      </c>
      <c r="C5" t="s">
        <v>136</v>
      </c>
      <c r="D5" t="s">
        <v>137</v>
      </c>
      <c r="E5">
        <v>10</v>
      </c>
      <c r="F5">
        <v>0.47</v>
      </c>
      <c r="G5">
        <v>0.08</v>
      </c>
      <c r="H5">
        <v>0</v>
      </c>
      <c r="I5">
        <f t="shared" si="0"/>
        <v>0.54999999999999993</v>
      </c>
    </row>
    <row r="6" spans="1:9" x14ac:dyDescent="0.2">
      <c r="A6" t="s">
        <v>9</v>
      </c>
      <c r="B6">
        <v>2018</v>
      </c>
      <c r="C6" t="s">
        <v>136</v>
      </c>
      <c r="D6" t="s">
        <v>137</v>
      </c>
      <c r="E6">
        <v>10</v>
      </c>
      <c r="F6">
        <v>0.72</v>
      </c>
      <c r="G6">
        <v>0.11</v>
      </c>
      <c r="H6">
        <v>0</v>
      </c>
      <c r="I6">
        <f t="shared" si="0"/>
        <v>0.83</v>
      </c>
    </row>
    <row r="7" spans="1:9" x14ac:dyDescent="0.2">
      <c r="A7" t="s">
        <v>9</v>
      </c>
      <c r="B7">
        <v>2018</v>
      </c>
      <c r="C7" t="s">
        <v>136</v>
      </c>
      <c r="D7" t="s">
        <v>137</v>
      </c>
      <c r="E7">
        <v>10</v>
      </c>
      <c r="F7">
        <v>0.24</v>
      </c>
      <c r="G7">
        <v>0.15</v>
      </c>
      <c r="H7">
        <v>0</v>
      </c>
      <c r="I7">
        <f t="shared" si="0"/>
        <v>0.39</v>
      </c>
    </row>
    <row r="8" spans="1:9" x14ac:dyDescent="0.2">
      <c r="A8" t="s">
        <v>9</v>
      </c>
      <c r="B8">
        <v>2018</v>
      </c>
      <c r="C8" t="s">
        <v>136</v>
      </c>
      <c r="D8" t="s">
        <v>137</v>
      </c>
      <c r="E8">
        <v>20</v>
      </c>
      <c r="F8">
        <v>0.18</v>
      </c>
      <c r="G8">
        <v>0.04</v>
      </c>
      <c r="H8">
        <v>0</v>
      </c>
      <c r="I8">
        <f t="shared" si="0"/>
        <v>0.22</v>
      </c>
    </row>
    <row r="9" spans="1:9" x14ac:dyDescent="0.2">
      <c r="A9" t="s">
        <v>9</v>
      </c>
      <c r="B9">
        <v>2018</v>
      </c>
      <c r="C9" t="s">
        <v>136</v>
      </c>
      <c r="D9" t="s">
        <v>137</v>
      </c>
      <c r="E9">
        <v>20</v>
      </c>
      <c r="F9">
        <v>0.05</v>
      </c>
      <c r="G9">
        <v>0.04</v>
      </c>
      <c r="H9">
        <v>0</v>
      </c>
      <c r="I9">
        <f t="shared" si="0"/>
        <v>0.09</v>
      </c>
    </row>
    <row r="10" spans="1:9" x14ac:dyDescent="0.2">
      <c r="A10" t="s">
        <v>9</v>
      </c>
      <c r="B10">
        <v>2018</v>
      </c>
      <c r="C10" t="s">
        <v>136</v>
      </c>
      <c r="D10" t="s">
        <v>137</v>
      </c>
      <c r="E10">
        <v>20</v>
      </c>
      <c r="F10">
        <v>0.22</v>
      </c>
      <c r="G10">
        <v>0.04</v>
      </c>
      <c r="H10">
        <v>0</v>
      </c>
      <c r="I10">
        <f t="shared" si="0"/>
        <v>0.26</v>
      </c>
    </row>
    <row r="11" spans="1:9" x14ac:dyDescent="0.2">
      <c r="A11" t="s">
        <v>9</v>
      </c>
      <c r="B11">
        <v>2018</v>
      </c>
      <c r="C11" t="s">
        <v>136</v>
      </c>
      <c r="D11" t="s">
        <v>137</v>
      </c>
      <c r="E11">
        <v>30</v>
      </c>
      <c r="F11">
        <v>7.0000000000000007E-2</v>
      </c>
      <c r="G11">
        <v>0.11</v>
      </c>
      <c r="H11">
        <v>0</v>
      </c>
      <c r="I11">
        <f t="shared" si="0"/>
        <v>0.18</v>
      </c>
    </row>
    <row r="12" spans="1:9" x14ac:dyDescent="0.2">
      <c r="A12" t="s">
        <v>9</v>
      </c>
      <c r="B12">
        <v>2018</v>
      </c>
      <c r="C12" t="s">
        <v>136</v>
      </c>
      <c r="D12" t="s">
        <v>137</v>
      </c>
      <c r="E12">
        <v>30</v>
      </c>
      <c r="F12">
        <v>0.11</v>
      </c>
      <c r="G12">
        <v>0.12</v>
      </c>
      <c r="H12">
        <v>0</v>
      </c>
      <c r="I12">
        <f t="shared" si="0"/>
        <v>0.22999999999999998</v>
      </c>
    </row>
    <row r="13" spans="1:9" x14ac:dyDescent="0.2">
      <c r="A13" t="s">
        <v>9</v>
      </c>
      <c r="B13">
        <v>2018</v>
      </c>
      <c r="C13" t="s">
        <v>136</v>
      </c>
      <c r="D13" t="s">
        <v>137</v>
      </c>
      <c r="E13">
        <v>30</v>
      </c>
      <c r="F13">
        <v>0.19</v>
      </c>
      <c r="G13">
        <v>0.14000000000000001</v>
      </c>
      <c r="H13">
        <v>0</v>
      </c>
      <c r="I13">
        <f t="shared" si="0"/>
        <v>0.33</v>
      </c>
    </row>
    <row r="14" spans="1:9" x14ac:dyDescent="0.2">
      <c r="A14" t="s">
        <v>9</v>
      </c>
      <c r="B14">
        <v>2018</v>
      </c>
      <c r="C14" t="s">
        <v>136</v>
      </c>
      <c r="D14" t="s">
        <v>137</v>
      </c>
      <c r="E14">
        <v>40</v>
      </c>
      <c r="F14">
        <v>0.19</v>
      </c>
      <c r="G14">
        <v>7.0000000000000007E-2</v>
      </c>
      <c r="H14">
        <v>0</v>
      </c>
      <c r="I14">
        <f t="shared" si="0"/>
        <v>0.26</v>
      </c>
    </row>
    <row r="15" spans="1:9" x14ac:dyDescent="0.2">
      <c r="A15" t="s">
        <v>9</v>
      </c>
      <c r="B15">
        <v>2018</v>
      </c>
      <c r="C15" t="s">
        <v>136</v>
      </c>
      <c r="D15" t="s">
        <v>137</v>
      </c>
      <c r="E15">
        <v>40</v>
      </c>
      <c r="F15">
        <v>0.08</v>
      </c>
      <c r="G15">
        <v>7.0000000000000007E-2</v>
      </c>
      <c r="H15">
        <v>0</v>
      </c>
      <c r="I15">
        <f t="shared" si="0"/>
        <v>0.15000000000000002</v>
      </c>
    </row>
    <row r="16" spans="1:9" x14ac:dyDescent="0.2">
      <c r="A16" t="s">
        <v>9</v>
      </c>
      <c r="B16">
        <v>2018</v>
      </c>
      <c r="C16" t="s">
        <v>136</v>
      </c>
      <c r="D16" t="s">
        <v>137</v>
      </c>
      <c r="E16">
        <v>40</v>
      </c>
      <c r="F16">
        <v>0.21</v>
      </c>
      <c r="G16">
        <v>0.04</v>
      </c>
      <c r="H16">
        <v>0</v>
      </c>
      <c r="I16">
        <f t="shared" si="0"/>
        <v>0.25</v>
      </c>
    </row>
    <row r="17" spans="1:9" x14ac:dyDescent="0.2">
      <c r="A17" t="s">
        <v>9</v>
      </c>
      <c r="B17">
        <v>2018</v>
      </c>
      <c r="C17" t="s">
        <v>136</v>
      </c>
      <c r="D17" t="s">
        <v>137</v>
      </c>
      <c r="E17">
        <v>50</v>
      </c>
      <c r="F17">
        <v>0.24</v>
      </c>
      <c r="G17">
        <v>0.05</v>
      </c>
      <c r="H17">
        <v>0</v>
      </c>
      <c r="I17">
        <f t="shared" si="0"/>
        <v>0.28999999999999998</v>
      </c>
    </row>
    <row r="18" spans="1:9" x14ac:dyDescent="0.2">
      <c r="A18" t="s">
        <v>9</v>
      </c>
      <c r="B18">
        <v>2018</v>
      </c>
      <c r="C18" t="s">
        <v>136</v>
      </c>
      <c r="D18" t="s">
        <v>137</v>
      </c>
      <c r="E18">
        <v>50</v>
      </c>
      <c r="F18">
        <v>0.59</v>
      </c>
      <c r="G18">
        <v>0.08</v>
      </c>
      <c r="H18">
        <v>0</v>
      </c>
      <c r="I18">
        <f t="shared" si="0"/>
        <v>0.66999999999999993</v>
      </c>
    </row>
    <row r="19" spans="1:9" x14ac:dyDescent="0.2">
      <c r="A19" t="s">
        <v>9</v>
      </c>
      <c r="B19">
        <v>2018</v>
      </c>
      <c r="C19" t="s">
        <v>136</v>
      </c>
      <c r="D19" t="s">
        <v>137</v>
      </c>
      <c r="E19">
        <v>50</v>
      </c>
      <c r="F19">
        <v>0.1</v>
      </c>
      <c r="G19">
        <v>7.0000000000000007E-2</v>
      </c>
      <c r="H19">
        <v>0</v>
      </c>
      <c r="I19">
        <f t="shared" si="0"/>
        <v>0.17</v>
      </c>
    </row>
    <row r="20" spans="1:9" x14ac:dyDescent="0.2">
      <c r="A20" t="s">
        <v>9</v>
      </c>
      <c r="B20">
        <v>2018</v>
      </c>
      <c r="C20" t="s">
        <v>136</v>
      </c>
      <c r="D20" t="s">
        <v>137</v>
      </c>
      <c r="E20">
        <v>60</v>
      </c>
      <c r="F20">
        <v>0.24</v>
      </c>
      <c r="G20">
        <v>0.05</v>
      </c>
      <c r="H20">
        <v>0</v>
      </c>
      <c r="I20">
        <f t="shared" si="0"/>
        <v>0.28999999999999998</v>
      </c>
    </row>
    <row r="21" spans="1:9" x14ac:dyDescent="0.2">
      <c r="A21" t="s">
        <v>9</v>
      </c>
      <c r="B21">
        <v>2018</v>
      </c>
      <c r="C21" t="s">
        <v>136</v>
      </c>
      <c r="D21" t="s">
        <v>137</v>
      </c>
      <c r="E21">
        <v>60</v>
      </c>
      <c r="F21">
        <v>7.0000000000000007E-2</v>
      </c>
      <c r="G21">
        <v>0.06</v>
      </c>
      <c r="H21">
        <v>0</v>
      </c>
      <c r="I21">
        <f t="shared" si="0"/>
        <v>0.13</v>
      </c>
    </row>
    <row r="22" spans="1:9" x14ac:dyDescent="0.2">
      <c r="A22" t="s">
        <v>9</v>
      </c>
      <c r="B22">
        <v>2018</v>
      </c>
      <c r="C22" t="s">
        <v>136</v>
      </c>
      <c r="D22" t="s">
        <v>137</v>
      </c>
      <c r="E22">
        <v>60</v>
      </c>
      <c r="F22">
        <v>0.65</v>
      </c>
      <c r="G22">
        <v>0.08</v>
      </c>
      <c r="H22">
        <v>0</v>
      </c>
      <c r="I22">
        <f t="shared" si="0"/>
        <v>0.73</v>
      </c>
    </row>
    <row r="23" spans="1:9" x14ac:dyDescent="0.2">
      <c r="A23" t="s">
        <v>9</v>
      </c>
      <c r="B23">
        <v>2018</v>
      </c>
      <c r="C23" t="s">
        <v>136</v>
      </c>
      <c r="D23" t="s">
        <v>137</v>
      </c>
      <c r="E23">
        <v>70</v>
      </c>
      <c r="F23">
        <v>0.31</v>
      </c>
      <c r="G23">
        <v>7.0000000000000007E-2</v>
      </c>
      <c r="H23">
        <v>0</v>
      </c>
      <c r="I23">
        <f t="shared" si="0"/>
        <v>0.38</v>
      </c>
    </row>
    <row r="24" spans="1:9" x14ac:dyDescent="0.2">
      <c r="A24" t="s">
        <v>9</v>
      </c>
      <c r="B24">
        <v>2018</v>
      </c>
      <c r="C24" t="s">
        <v>136</v>
      </c>
      <c r="D24" t="s">
        <v>137</v>
      </c>
      <c r="E24">
        <v>70</v>
      </c>
      <c r="F24">
        <v>0.36</v>
      </c>
      <c r="G24">
        <v>0.04</v>
      </c>
      <c r="H24">
        <v>0</v>
      </c>
      <c r="I24">
        <f t="shared" si="0"/>
        <v>0.39999999999999997</v>
      </c>
    </row>
    <row r="25" spans="1:9" x14ac:dyDescent="0.2">
      <c r="A25" t="s">
        <v>9</v>
      </c>
      <c r="B25">
        <v>2018</v>
      </c>
      <c r="C25" t="s">
        <v>136</v>
      </c>
      <c r="D25" t="s">
        <v>137</v>
      </c>
      <c r="E25">
        <v>70</v>
      </c>
      <c r="F25">
        <v>0.35</v>
      </c>
      <c r="G25">
        <v>0.06</v>
      </c>
      <c r="H25">
        <v>0</v>
      </c>
      <c r="I25">
        <f t="shared" si="0"/>
        <v>0.41</v>
      </c>
    </row>
    <row r="26" spans="1:9" x14ac:dyDescent="0.2">
      <c r="A26" t="s">
        <v>9</v>
      </c>
      <c r="B26">
        <v>2018</v>
      </c>
      <c r="C26" t="s">
        <v>136</v>
      </c>
      <c r="D26" t="s">
        <v>137</v>
      </c>
      <c r="E26">
        <v>80</v>
      </c>
      <c r="F26">
        <v>0.18</v>
      </c>
      <c r="G26">
        <v>0.05</v>
      </c>
      <c r="H26">
        <v>0</v>
      </c>
      <c r="I26">
        <f t="shared" si="0"/>
        <v>0.22999999999999998</v>
      </c>
    </row>
    <row r="27" spans="1:9" x14ac:dyDescent="0.2">
      <c r="A27" t="s">
        <v>9</v>
      </c>
      <c r="B27">
        <v>2018</v>
      </c>
      <c r="C27" t="s">
        <v>136</v>
      </c>
      <c r="D27" t="s">
        <v>137</v>
      </c>
      <c r="E27">
        <v>80</v>
      </c>
      <c r="F27">
        <v>0.19</v>
      </c>
      <c r="G27">
        <v>0.04</v>
      </c>
      <c r="H27">
        <v>0</v>
      </c>
      <c r="I27">
        <f t="shared" si="0"/>
        <v>0.23</v>
      </c>
    </row>
    <row r="28" spans="1:9" x14ac:dyDescent="0.2">
      <c r="A28" t="s">
        <v>9</v>
      </c>
      <c r="B28">
        <v>2018</v>
      </c>
      <c r="C28" t="s">
        <v>136</v>
      </c>
      <c r="D28" t="s">
        <v>137</v>
      </c>
      <c r="E28">
        <v>80</v>
      </c>
      <c r="F28">
        <v>0.31</v>
      </c>
      <c r="G28">
        <v>0.05</v>
      </c>
      <c r="H28">
        <v>0</v>
      </c>
      <c r="I28">
        <f t="shared" si="0"/>
        <v>0.36</v>
      </c>
    </row>
    <row r="29" spans="1:9" x14ac:dyDescent="0.2">
      <c r="A29" t="s">
        <v>9</v>
      </c>
      <c r="B29">
        <v>2018</v>
      </c>
      <c r="C29" t="s">
        <v>136</v>
      </c>
      <c r="D29" t="s">
        <v>137</v>
      </c>
      <c r="E29">
        <v>90</v>
      </c>
      <c r="F29">
        <v>0.23</v>
      </c>
      <c r="G29">
        <v>0.03</v>
      </c>
      <c r="H29">
        <v>0</v>
      </c>
      <c r="I29">
        <f t="shared" si="0"/>
        <v>0.26</v>
      </c>
    </row>
    <row r="30" spans="1:9" x14ac:dyDescent="0.2">
      <c r="A30" t="s">
        <v>9</v>
      </c>
      <c r="B30">
        <v>2018</v>
      </c>
      <c r="C30" t="s">
        <v>136</v>
      </c>
      <c r="D30" t="s">
        <v>137</v>
      </c>
      <c r="E30">
        <v>90</v>
      </c>
      <c r="F30">
        <v>0.13</v>
      </c>
      <c r="G30">
        <v>0.03</v>
      </c>
      <c r="H30">
        <v>0</v>
      </c>
      <c r="I30">
        <f t="shared" si="0"/>
        <v>0.16</v>
      </c>
    </row>
    <row r="31" spans="1:9" x14ac:dyDescent="0.2">
      <c r="A31" t="s">
        <v>9</v>
      </c>
      <c r="B31">
        <v>2018</v>
      </c>
      <c r="C31" t="s">
        <v>136</v>
      </c>
      <c r="D31" t="s">
        <v>137</v>
      </c>
      <c r="E31">
        <v>90</v>
      </c>
      <c r="F31">
        <v>0.23</v>
      </c>
      <c r="G31">
        <v>0.02</v>
      </c>
      <c r="H31">
        <v>0</v>
      </c>
      <c r="I31">
        <f t="shared" si="0"/>
        <v>0.25</v>
      </c>
    </row>
    <row r="32" spans="1:9" x14ac:dyDescent="0.2">
      <c r="A32" t="s">
        <v>9</v>
      </c>
      <c r="B32">
        <v>2018</v>
      </c>
      <c r="C32" t="s">
        <v>140</v>
      </c>
      <c r="D32" t="s">
        <v>141</v>
      </c>
      <c r="E32">
        <v>0</v>
      </c>
      <c r="F32">
        <v>0.04</v>
      </c>
      <c r="G32">
        <v>0.02</v>
      </c>
      <c r="H32">
        <v>0</v>
      </c>
      <c r="I32">
        <f t="shared" si="0"/>
        <v>0.06</v>
      </c>
    </row>
    <row r="33" spans="1:9" x14ac:dyDescent="0.2">
      <c r="A33" t="s">
        <v>9</v>
      </c>
      <c r="B33">
        <v>2018</v>
      </c>
      <c r="C33" t="s">
        <v>140</v>
      </c>
      <c r="D33" t="s">
        <v>141</v>
      </c>
      <c r="E33">
        <v>0</v>
      </c>
      <c r="F33">
        <v>0.46</v>
      </c>
      <c r="G33">
        <v>0.1</v>
      </c>
      <c r="H33">
        <v>0</v>
      </c>
      <c r="I33">
        <f t="shared" si="0"/>
        <v>0.56000000000000005</v>
      </c>
    </row>
    <row r="34" spans="1:9" x14ac:dyDescent="0.2">
      <c r="A34" t="s">
        <v>9</v>
      </c>
      <c r="B34">
        <v>2018</v>
      </c>
      <c r="C34" t="s">
        <v>140</v>
      </c>
      <c r="D34" t="s">
        <v>141</v>
      </c>
      <c r="E34">
        <v>0</v>
      </c>
      <c r="F34">
        <v>0.33</v>
      </c>
      <c r="G34">
        <v>7.0000000000000007E-2</v>
      </c>
      <c r="H34">
        <v>0</v>
      </c>
      <c r="I34">
        <f t="shared" si="0"/>
        <v>0.4</v>
      </c>
    </row>
    <row r="35" spans="1:9" x14ac:dyDescent="0.2">
      <c r="A35" t="s">
        <v>9</v>
      </c>
      <c r="B35">
        <v>2018</v>
      </c>
      <c r="C35" t="s">
        <v>140</v>
      </c>
      <c r="D35" t="s">
        <v>141</v>
      </c>
      <c r="E35">
        <v>10</v>
      </c>
      <c r="F35">
        <v>0.48</v>
      </c>
      <c r="G35">
        <v>0.08</v>
      </c>
      <c r="H35">
        <v>0</v>
      </c>
      <c r="I35">
        <f t="shared" si="0"/>
        <v>0.55999999999999994</v>
      </c>
    </row>
    <row r="36" spans="1:9" x14ac:dyDescent="0.2">
      <c r="A36" t="s">
        <v>9</v>
      </c>
      <c r="B36">
        <v>2018</v>
      </c>
      <c r="C36" t="s">
        <v>140</v>
      </c>
      <c r="D36" t="s">
        <v>141</v>
      </c>
      <c r="E36">
        <v>10</v>
      </c>
      <c r="F36">
        <v>0.38</v>
      </c>
      <c r="G36">
        <v>0.08</v>
      </c>
      <c r="H36">
        <v>0</v>
      </c>
      <c r="I36">
        <f t="shared" si="0"/>
        <v>0.46</v>
      </c>
    </row>
    <row r="37" spans="1:9" x14ac:dyDescent="0.2">
      <c r="A37" t="s">
        <v>9</v>
      </c>
      <c r="B37">
        <v>2018</v>
      </c>
      <c r="C37" t="s">
        <v>140</v>
      </c>
      <c r="D37" t="s">
        <v>141</v>
      </c>
      <c r="E37">
        <v>10</v>
      </c>
      <c r="F37">
        <v>0.67</v>
      </c>
      <c r="G37">
        <v>0.09</v>
      </c>
      <c r="H37">
        <v>0</v>
      </c>
      <c r="I37">
        <f t="shared" si="0"/>
        <v>0.76</v>
      </c>
    </row>
    <row r="38" spans="1:9" x14ac:dyDescent="0.2">
      <c r="A38" t="s">
        <v>9</v>
      </c>
      <c r="B38">
        <v>2018</v>
      </c>
      <c r="C38" t="s">
        <v>140</v>
      </c>
      <c r="D38" t="s">
        <v>141</v>
      </c>
      <c r="E38">
        <v>20</v>
      </c>
      <c r="F38">
        <v>0.21</v>
      </c>
      <c r="G38">
        <v>0.04</v>
      </c>
      <c r="H38">
        <v>0</v>
      </c>
      <c r="I38">
        <f t="shared" si="0"/>
        <v>0.25</v>
      </c>
    </row>
    <row r="39" spans="1:9" x14ac:dyDescent="0.2">
      <c r="A39" t="s">
        <v>9</v>
      </c>
      <c r="B39">
        <v>2018</v>
      </c>
      <c r="C39" t="s">
        <v>140</v>
      </c>
      <c r="D39" t="s">
        <v>141</v>
      </c>
      <c r="E39">
        <v>20</v>
      </c>
      <c r="F39">
        <v>0.84</v>
      </c>
      <c r="G39">
        <v>0.11</v>
      </c>
      <c r="H39">
        <v>0</v>
      </c>
      <c r="I39">
        <f t="shared" si="0"/>
        <v>0.95</v>
      </c>
    </row>
    <row r="40" spans="1:9" x14ac:dyDescent="0.2">
      <c r="A40" t="s">
        <v>9</v>
      </c>
      <c r="B40">
        <v>2018</v>
      </c>
      <c r="C40" t="s">
        <v>140</v>
      </c>
      <c r="D40" t="s">
        <v>141</v>
      </c>
      <c r="E40">
        <v>20</v>
      </c>
      <c r="F40">
        <v>0.45</v>
      </c>
      <c r="G40">
        <v>0.05</v>
      </c>
      <c r="H40">
        <v>0</v>
      </c>
      <c r="I40">
        <f t="shared" si="0"/>
        <v>0.5</v>
      </c>
    </row>
    <row r="41" spans="1:9" x14ac:dyDescent="0.2">
      <c r="A41" t="s">
        <v>9</v>
      </c>
      <c r="B41">
        <v>2018</v>
      </c>
      <c r="C41" t="s">
        <v>140</v>
      </c>
      <c r="D41" t="s">
        <v>141</v>
      </c>
      <c r="E41">
        <v>30</v>
      </c>
      <c r="F41">
        <v>0.42</v>
      </c>
      <c r="G41">
        <v>0.03</v>
      </c>
      <c r="H41">
        <v>0.14000000000000001</v>
      </c>
      <c r="I41">
        <f t="shared" si="0"/>
        <v>0.59</v>
      </c>
    </row>
    <row r="42" spans="1:9" x14ac:dyDescent="0.2">
      <c r="A42" t="s">
        <v>9</v>
      </c>
      <c r="B42">
        <v>2018</v>
      </c>
      <c r="C42" t="s">
        <v>140</v>
      </c>
      <c r="D42" t="s">
        <v>141</v>
      </c>
      <c r="E42">
        <v>30</v>
      </c>
      <c r="F42">
        <v>0.46</v>
      </c>
      <c r="G42">
        <v>0.03</v>
      </c>
      <c r="H42">
        <v>0.27</v>
      </c>
      <c r="I42">
        <f t="shared" si="0"/>
        <v>0.76</v>
      </c>
    </row>
    <row r="43" spans="1:9" x14ac:dyDescent="0.2">
      <c r="A43" t="s">
        <v>9</v>
      </c>
      <c r="B43">
        <v>2018</v>
      </c>
      <c r="C43" t="s">
        <v>140</v>
      </c>
      <c r="D43" t="s">
        <v>141</v>
      </c>
      <c r="E43">
        <v>30</v>
      </c>
      <c r="F43">
        <v>0.21</v>
      </c>
      <c r="G43">
        <v>0.02</v>
      </c>
      <c r="H43">
        <v>0.04</v>
      </c>
      <c r="I43">
        <f t="shared" si="0"/>
        <v>0.26999999999999996</v>
      </c>
    </row>
    <row r="44" spans="1:9" x14ac:dyDescent="0.2">
      <c r="A44" t="s">
        <v>9</v>
      </c>
      <c r="B44">
        <v>2018</v>
      </c>
      <c r="C44" t="s">
        <v>140</v>
      </c>
      <c r="D44" t="s">
        <v>141</v>
      </c>
      <c r="E44">
        <v>40</v>
      </c>
      <c r="F44">
        <v>0.44</v>
      </c>
      <c r="G44">
        <v>0.04</v>
      </c>
      <c r="H44">
        <v>0.26</v>
      </c>
      <c r="I44">
        <f t="shared" si="0"/>
        <v>0.74</v>
      </c>
    </row>
    <row r="45" spans="1:9" x14ac:dyDescent="0.2">
      <c r="A45" t="s">
        <v>9</v>
      </c>
      <c r="B45">
        <v>2018</v>
      </c>
      <c r="C45" t="s">
        <v>140</v>
      </c>
      <c r="D45" t="s">
        <v>141</v>
      </c>
      <c r="E45">
        <v>40</v>
      </c>
      <c r="F45">
        <v>0.48</v>
      </c>
      <c r="G45">
        <v>7.0000000000000007E-2</v>
      </c>
      <c r="H45">
        <v>0.35</v>
      </c>
      <c r="I45">
        <f t="shared" si="0"/>
        <v>0.9</v>
      </c>
    </row>
    <row r="46" spans="1:9" x14ac:dyDescent="0.2">
      <c r="A46" t="s">
        <v>9</v>
      </c>
      <c r="B46">
        <v>2018</v>
      </c>
      <c r="C46" t="s">
        <v>140</v>
      </c>
      <c r="D46" t="s">
        <v>141</v>
      </c>
      <c r="E46">
        <v>40</v>
      </c>
      <c r="F46">
        <v>0.32</v>
      </c>
      <c r="G46">
        <v>0.03</v>
      </c>
      <c r="H46">
        <v>0.28000000000000003</v>
      </c>
      <c r="I46">
        <f t="shared" si="0"/>
        <v>0.63</v>
      </c>
    </row>
    <row r="47" spans="1:9" x14ac:dyDescent="0.2">
      <c r="A47" t="s">
        <v>9</v>
      </c>
      <c r="B47">
        <v>2018</v>
      </c>
      <c r="C47" t="s">
        <v>140</v>
      </c>
      <c r="D47" t="s">
        <v>141</v>
      </c>
      <c r="E47">
        <v>50</v>
      </c>
      <c r="F47">
        <v>0.55000000000000004</v>
      </c>
      <c r="G47">
        <v>0.11</v>
      </c>
      <c r="H47">
        <v>0</v>
      </c>
      <c r="I47">
        <f t="shared" si="0"/>
        <v>0.66</v>
      </c>
    </row>
    <row r="48" spans="1:9" x14ac:dyDescent="0.2">
      <c r="A48" t="s">
        <v>9</v>
      </c>
      <c r="B48">
        <v>2018</v>
      </c>
      <c r="C48" t="s">
        <v>140</v>
      </c>
      <c r="D48" t="s">
        <v>141</v>
      </c>
      <c r="E48">
        <v>50</v>
      </c>
      <c r="F48">
        <v>0.49</v>
      </c>
      <c r="G48">
        <v>0.16</v>
      </c>
      <c r="H48">
        <v>0</v>
      </c>
      <c r="I48">
        <f t="shared" si="0"/>
        <v>0.65</v>
      </c>
    </row>
    <row r="49" spans="1:9" x14ac:dyDescent="0.2">
      <c r="A49" t="s">
        <v>9</v>
      </c>
      <c r="B49">
        <v>2018</v>
      </c>
      <c r="C49" t="s">
        <v>140</v>
      </c>
      <c r="D49" t="s">
        <v>141</v>
      </c>
      <c r="E49">
        <v>50</v>
      </c>
      <c r="F49">
        <v>0.42</v>
      </c>
      <c r="G49">
        <v>0.09</v>
      </c>
      <c r="H49">
        <v>0</v>
      </c>
      <c r="I49">
        <f t="shared" si="0"/>
        <v>0.51</v>
      </c>
    </row>
    <row r="50" spans="1:9" x14ac:dyDescent="0.2">
      <c r="A50" t="s">
        <v>9</v>
      </c>
      <c r="B50">
        <v>2018</v>
      </c>
      <c r="C50" t="s">
        <v>140</v>
      </c>
      <c r="D50" t="s">
        <v>141</v>
      </c>
      <c r="E50">
        <v>60</v>
      </c>
      <c r="F50">
        <v>0.02</v>
      </c>
      <c r="G50">
        <v>0.02</v>
      </c>
      <c r="H50">
        <v>0</v>
      </c>
      <c r="I50">
        <f t="shared" si="0"/>
        <v>0.04</v>
      </c>
    </row>
    <row r="51" spans="1:9" x14ac:dyDescent="0.2">
      <c r="A51" t="s">
        <v>9</v>
      </c>
      <c r="B51">
        <v>2018</v>
      </c>
      <c r="C51" t="s">
        <v>140</v>
      </c>
      <c r="D51" t="s">
        <v>141</v>
      </c>
      <c r="E51">
        <v>60</v>
      </c>
      <c r="F51">
        <v>0.52</v>
      </c>
      <c r="G51">
        <v>0.04</v>
      </c>
      <c r="H51">
        <v>0</v>
      </c>
      <c r="I51">
        <f t="shared" si="0"/>
        <v>0.56000000000000005</v>
      </c>
    </row>
    <row r="52" spans="1:9" x14ac:dyDescent="0.2">
      <c r="A52" t="s">
        <v>9</v>
      </c>
      <c r="B52">
        <v>2018</v>
      </c>
      <c r="C52" t="s">
        <v>140</v>
      </c>
      <c r="D52" t="s">
        <v>141</v>
      </c>
      <c r="E52">
        <v>60</v>
      </c>
      <c r="F52">
        <v>0.56000000000000005</v>
      </c>
      <c r="G52">
        <v>7.0000000000000007E-2</v>
      </c>
      <c r="H52">
        <v>0</v>
      </c>
      <c r="I52">
        <f t="shared" si="0"/>
        <v>0.63000000000000012</v>
      </c>
    </row>
    <row r="53" spans="1:9" x14ac:dyDescent="0.2">
      <c r="A53" t="s">
        <v>9</v>
      </c>
      <c r="B53">
        <v>2018</v>
      </c>
      <c r="C53" t="s">
        <v>140</v>
      </c>
      <c r="D53" t="s">
        <v>141</v>
      </c>
      <c r="E53">
        <v>70</v>
      </c>
      <c r="F53">
        <v>0.22</v>
      </c>
      <c r="G53">
        <v>0.03</v>
      </c>
      <c r="H53">
        <v>0</v>
      </c>
      <c r="I53">
        <f t="shared" si="0"/>
        <v>0.25</v>
      </c>
    </row>
    <row r="54" spans="1:9" x14ac:dyDescent="0.2">
      <c r="A54" t="s">
        <v>9</v>
      </c>
      <c r="B54">
        <v>2018</v>
      </c>
      <c r="C54" t="s">
        <v>140</v>
      </c>
      <c r="D54" t="s">
        <v>141</v>
      </c>
      <c r="E54">
        <v>70</v>
      </c>
      <c r="F54">
        <v>0.46</v>
      </c>
      <c r="G54">
        <v>0.04</v>
      </c>
      <c r="H54">
        <v>0.06</v>
      </c>
      <c r="I54">
        <f t="shared" si="0"/>
        <v>0.56000000000000005</v>
      </c>
    </row>
    <row r="55" spans="1:9" x14ac:dyDescent="0.2">
      <c r="A55" t="s">
        <v>9</v>
      </c>
      <c r="B55">
        <v>2018</v>
      </c>
      <c r="C55" t="s">
        <v>140</v>
      </c>
      <c r="D55" t="s">
        <v>141</v>
      </c>
      <c r="E55">
        <v>70</v>
      </c>
      <c r="F55">
        <v>0.47</v>
      </c>
      <c r="G55">
        <v>0.04</v>
      </c>
      <c r="H55">
        <v>0.05</v>
      </c>
      <c r="I55">
        <f t="shared" si="0"/>
        <v>0.56000000000000005</v>
      </c>
    </row>
    <row r="56" spans="1:9" x14ac:dyDescent="0.2">
      <c r="A56" t="s">
        <v>9</v>
      </c>
      <c r="B56">
        <v>2018</v>
      </c>
      <c r="C56" t="s">
        <v>140</v>
      </c>
      <c r="D56" t="s">
        <v>141</v>
      </c>
      <c r="E56">
        <v>80</v>
      </c>
      <c r="F56">
        <v>0.14000000000000001</v>
      </c>
      <c r="G56">
        <v>0.04</v>
      </c>
      <c r="H56">
        <v>0</v>
      </c>
      <c r="I56">
        <f t="shared" si="0"/>
        <v>0.18000000000000002</v>
      </c>
    </row>
    <row r="57" spans="1:9" x14ac:dyDescent="0.2">
      <c r="A57" t="s">
        <v>9</v>
      </c>
      <c r="B57">
        <v>2018</v>
      </c>
      <c r="C57" t="s">
        <v>140</v>
      </c>
      <c r="D57" t="s">
        <v>141</v>
      </c>
      <c r="E57">
        <v>80</v>
      </c>
      <c r="F57">
        <v>0.39</v>
      </c>
      <c r="G57">
        <v>0.06</v>
      </c>
      <c r="H57">
        <v>0</v>
      </c>
      <c r="I57">
        <f t="shared" si="0"/>
        <v>0.45</v>
      </c>
    </row>
    <row r="58" spans="1:9" x14ac:dyDescent="0.2">
      <c r="A58" t="s">
        <v>9</v>
      </c>
      <c r="B58">
        <v>2018</v>
      </c>
      <c r="C58" t="s">
        <v>140</v>
      </c>
      <c r="D58" t="s">
        <v>141</v>
      </c>
      <c r="E58">
        <v>80</v>
      </c>
      <c r="F58">
        <v>0.05</v>
      </c>
      <c r="G58">
        <v>0.02</v>
      </c>
      <c r="H58">
        <v>0</v>
      </c>
      <c r="I58">
        <f t="shared" si="0"/>
        <v>7.0000000000000007E-2</v>
      </c>
    </row>
    <row r="59" spans="1:9" x14ac:dyDescent="0.2">
      <c r="A59" t="s">
        <v>9</v>
      </c>
      <c r="B59">
        <v>2018</v>
      </c>
      <c r="C59" t="s">
        <v>140</v>
      </c>
      <c r="D59" t="s">
        <v>141</v>
      </c>
      <c r="E59">
        <v>90</v>
      </c>
      <c r="F59">
        <v>0.53</v>
      </c>
      <c r="G59">
        <v>0.05</v>
      </c>
      <c r="H59">
        <v>0.03</v>
      </c>
      <c r="I59">
        <f t="shared" si="0"/>
        <v>0.6100000000000001</v>
      </c>
    </row>
    <row r="60" spans="1:9" x14ac:dyDescent="0.2">
      <c r="A60" t="s">
        <v>9</v>
      </c>
      <c r="B60">
        <v>2018</v>
      </c>
      <c r="C60" t="s">
        <v>140</v>
      </c>
      <c r="D60" t="s">
        <v>141</v>
      </c>
      <c r="E60">
        <v>90</v>
      </c>
      <c r="F60">
        <v>0.28000000000000003</v>
      </c>
      <c r="G60">
        <v>0.4</v>
      </c>
      <c r="H60">
        <v>0</v>
      </c>
      <c r="I60">
        <f t="shared" si="0"/>
        <v>0.68</v>
      </c>
    </row>
    <row r="61" spans="1:9" x14ac:dyDescent="0.2">
      <c r="A61" t="s">
        <v>9</v>
      </c>
      <c r="B61">
        <v>2018</v>
      </c>
      <c r="C61" t="s">
        <v>140</v>
      </c>
      <c r="D61" t="s">
        <v>141</v>
      </c>
      <c r="E61">
        <v>90</v>
      </c>
      <c r="F61">
        <v>0.64</v>
      </c>
      <c r="G61">
        <v>0.06</v>
      </c>
      <c r="H61">
        <v>0</v>
      </c>
      <c r="I61">
        <f t="shared" si="0"/>
        <v>0.7</v>
      </c>
    </row>
    <row r="62" spans="1:9" x14ac:dyDescent="0.2">
      <c r="A62" t="s">
        <v>32</v>
      </c>
      <c r="B62">
        <v>2018</v>
      </c>
      <c r="C62" t="s">
        <v>140</v>
      </c>
      <c r="D62" t="s">
        <v>141</v>
      </c>
      <c r="E62">
        <v>0</v>
      </c>
      <c r="F62" s="19">
        <v>0.13</v>
      </c>
      <c r="G62" s="19">
        <v>0.04</v>
      </c>
      <c r="H62" s="19">
        <v>0</v>
      </c>
      <c r="I62">
        <f t="shared" si="0"/>
        <v>0.17</v>
      </c>
    </row>
    <row r="63" spans="1:9" x14ac:dyDescent="0.2">
      <c r="A63" t="s">
        <v>32</v>
      </c>
      <c r="B63">
        <v>2018</v>
      </c>
      <c r="C63" t="s">
        <v>140</v>
      </c>
      <c r="D63" t="s">
        <v>141</v>
      </c>
      <c r="E63">
        <v>0</v>
      </c>
      <c r="F63" s="19">
        <v>0.53</v>
      </c>
      <c r="G63" s="19">
        <v>0.09</v>
      </c>
      <c r="H63" s="19">
        <v>0</v>
      </c>
      <c r="I63">
        <f t="shared" si="0"/>
        <v>0.62</v>
      </c>
    </row>
    <row r="64" spans="1:9" x14ac:dyDescent="0.2">
      <c r="A64" t="s">
        <v>32</v>
      </c>
      <c r="B64">
        <v>2018</v>
      </c>
      <c r="C64" t="s">
        <v>140</v>
      </c>
      <c r="D64" t="s">
        <v>141</v>
      </c>
      <c r="E64">
        <v>0</v>
      </c>
      <c r="F64" s="19">
        <v>0.03</v>
      </c>
      <c r="G64" s="19">
        <v>0.02</v>
      </c>
      <c r="H64" s="19">
        <v>0</v>
      </c>
      <c r="I64">
        <f t="shared" si="0"/>
        <v>0.05</v>
      </c>
    </row>
    <row r="65" spans="1:9" x14ac:dyDescent="0.2">
      <c r="A65" t="s">
        <v>32</v>
      </c>
      <c r="B65">
        <v>2018</v>
      </c>
      <c r="C65" t="s">
        <v>140</v>
      </c>
      <c r="D65" t="s">
        <v>141</v>
      </c>
      <c r="E65">
        <v>10</v>
      </c>
      <c r="F65" s="19">
        <v>0.77</v>
      </c>
      <c r="G65" s="19">
        <v>7.0000000000000007E-2</v>
      </c>
      <c r="H65" s="19">
        <v>0</v>
      </c>
      <c r="I65">
        <f t="shared" si="0"/>
        <v>0.84000000000000008</v>
      </c>
    </row>
    <row r="66" spans="1:9" x14ac:dyDescent="0.2">
      <c r="A66" t="s">
        <v>32</v>
      </c>
      <c r="B66">
        <v>2018</v>
      </c>
      <c r="C66" t="s">
        <v>140</v>
      </c>
      <c r="D66" t="s">
        <v>141</v>
      </c>
      <c r="E66">
        <v>10</v>
      </c>
      <c r="F66" s="19">
        <v>7.0000000000000007E-2</v>
      </c>
      <c r="G66" s="19">
        <v>0</v>
      </c>
      <c r="H66" s="19">
        <v>0.01</v>
      </c>
      <c r="I66">
        <f t="shared" si="0"/>
        <v>0.08</v>
      </c>
    </row>
    <row r="67" spans="1:9" x14ac:dyDescent="0.2">
      <c r="A67" t="s">
        <v>32</v>
      </c>
      <c r="B67">
        <v>2018</v>
      </c>
      <c r="C67" t="s">
        <v>140</v>
      </c>
      <c r="D67" t="s">
        <v>141</v>
      </c>
      <c r="E67">
        <v>10</v>
      </c>
      <c r="F67" s="19">
        <v>0.45</v>
      </c>
      <c r="G67" s="19">
        <v>0.03</v>
      </c>
      <c r="H67" s="19">
        <v>0.6</v>
      </c>
      <c r="I67">
        <f t="shared" ref="I67:I130" si="1">F67+G67+H67</f>
        <v>1.08</v>
      </c>
    </row>
    <row r="68" spans="1:9" x14ac:dyDescent="0.2">
      <c r="A68" t="s">
        <v>32</v>
      </c>
      <c r="B68">
        <v>2018</v>
      </c>
      <c r="C68" t="s">
        <v>140</v>
      </c>
      <c r="D68" t="s">
        <v>141</v>
      </c>
      <c r="E68">
        <v>20</v>
      </c>
      <c r="F68" s="19">
        <v>0.14000000000000001</v>
      </c>
      <c r="G68" s="19">
        <v>0.02</v>
      </c>
      <c r="H68" s="19">
        <v>0</v>
      </c>
      <c r="I68">
        <f t="shared" si="1"/>
        <v>0.16</v>
      </c>
    </row>
    <row r="69" spans="1:9" x14ac:dyDescent="0.2">
      <c r="A69" t="s">
        <v>32</v>
      </c>
      <c r="B69">
        <v>2018</v>
      </c>
      <c r="C69" t="s">
        <v>140</v>
      </c>
      <c r="D69" t="s">
        <v>141</v>
      </c>
      <c r="E69">
        <v>20</v>
      </c>
      <c r="F69" s="19">
        <v>0.1</v>
      </c>
      <c r="G69" s="19">
        <v>0.02</v>
      </c>
      <c r="H69" s="19">
        <v>0</v>
      </c>
      <c r="I69">
        <f t="shared" si="1"/>
        <v>0.12000000000000001</v>
      </c>
    </row>
    <row r="70" spans="1:9" x14ac:dyDescent="0.2">
      <c r="A70" t="s">
        <v>32</v>
      </c>
      <c r="B70">
        <v>2018</v>
      </c>
      <c r="C70" t="s">
        <v>140</v>
      </c>
      <c r="D70" t="s">
        <v>141</v>
      </c>
      <c r="E70">
        <v>20</v>
      </c>
      <c r="F70" s="19">
        <v>1.17</v>
      </c>
      <c r="G70" s="19">
        <v>0.03</v>
      </c>
      <c r="H70" s="19">
        <v>0</v>
      </c>
      <c r="I70">
        <f t="shared" si="1"/>
        <v>1.2</v>
      </c>
    </row>
    <row r="71" spans="1:9" x14ac:dyDescent="0.2">
      <c r="A71" t="s">
        <v>32</v>
      </c>
      <c r="B71">
        <v>2018</v>
      </c>
      <c r="C71" t="s">
        <v>140</v>
      </c>
      <c r="D71" t="s">
        <v>141</v>
      </c>
      <c r="E71">
        <v>30</v>
      </c>
      <c r="F71" s="19">
        <v>0.18</v>
      </c>
      <c r="G71" s="19">
        <v>0.05</v>
      </c>
      <c r="H71" s="19">
        <v>0.1</v>
      </c>
      <c r="I71">
        <f t="shared" si="1"/>
        <v>0.32999999999999996</v>
      </c>
    </row>
    <row r="72" spans="1:9" x14ac:dyDescent="0.2">
      <c r="A72" t="s">
        <v>32</v>
      </c>
      <c r="B72">
        <v>2018</v>
      </c>
      <c r="C72" t="s">
        <v>140</v>
      </c>
      <c r="D72" t="s">
        <v>141</v>
      </c>
      <c r="E72">
        <v>30</v>
      </c>
      <c r="F72" s="19">
        <v>0.2</v>
      </c>
      <c r="G72" s="19">
        <v>0.05</v>
      </c>
      <c r="H72" s="19">
        <v>0</v>
      </c>
      <c r="I72">
        <f t="shared" si="1"/>
        <v>0.25</v>
      </c>
    </row>
    <row r="73" spans="1:9" x14ac:dyDescent="0.2">
      <c r="A73" t="s">
        <v>32</v>
      </c>
      <c r="B73">
        <v>2018</v>
      </c>
      <c r="C73" t="s">
        <v>140</v>
      </c>
      <c r="D73" t="s">
        <v>141</v>
      </c>
      <c r="E73">
        <v>30</v>
      </c>
      <c r="F73" s="19">
        <v>0.19</v>
      </c>
      <c r="G73" s="19">
        <v>0.06</v>
      </c>
      <c r="H73" s="19">
        <v>0.14000000000000001</v>
      </c>
      <c r="I73">
        <f t="shared" si="1"/>
        <v>0.39</v>
      </c>
    </row>
    <row r="74" spans="1:9" x14ac:dyDescent="0.2">
      <c r="A74" t="s">
        <v>32</v>
      </c>
      <c r="B74">
        <v>2018</v>
      </c>
      <c r="C74" t="s">
        <v>140</v>
      </c>
      <c r="D74" t="s">
        <v>141</v>
      </c>
      <c r="E74">
        <v>40</v>
      </c>
      <c r="F74" s="19">
        <v>7.0000000000000007E-2</v>
      </c>
      <c r="G74" s="19">
        <v>0.01</v>
      </c>
      <c r="H74" s="19">
        <v>0.01</v>
      </c>
      <c r="I74">
        <f t="shared" si="1"/>
        <v>0.09</v>
      </c>
    </row>
    <row r="75" spans="1:9" x14ac:dyDescent="0.2">
      <c r="A75" t="s">
        <v>32</v>
      </c>
      <c r="B75">
        <v>2018</v>
      </c>
      <c r="C75" t="s">
        <v>140</v>
      </c>
      <c r="D75" t="s">
        <v>141</v>
      </c>
      <c r="E75">
        <v>40</v>
      </c>
      <c r="F75" s="19">
        <v>0.22</v>
      </c>
      <c r="G75" s="19">
        <v>0.02</v>
      </c>
      <c r="H75" s="19">
        <v>0.14000000000000001</v>
      </c>
      <c r="I75">
        <f t="shared" si="1"/>
        <v>0.38</v>
      </c>
    </row>
    <row r="76" spans="1:9" x14ac:dyDescent="0.2">
      <c r="A76" t="s">
        <v>32</v>
      </c>
      <c r="B76">
        <v>2018</v>
      </c>
      <c r="C76" t="s">
        <v>140</v>
      </c>
      <c r="D76" t="s">
        <v>141</v>
      </c>
      <c r="E76">
        <v>40</v>
      </c>
      <c r="F76" s="19">
        <v>0.24</v>
      </c>
      <c r="G76" s="19">
        <v>0</v>
      </c>
      <c r="H76" s="19">
        <v>0.12</v>
      </c>
      <c r="I76">
        <f t="shared" si="1"/>
        <v>0.36</v>
      </c>
    </row>
    <row r="77" spans="1:9" x14ac:dyDescent="0.2">
      <c r="A77" t="s">
        <v>32</v>
      </c>
      <c r="B77">
        <v>2018</v>
      </c>
      <c r="C77" t="s">
        <v>140</v>
      </c>
      <c r="D77" t="s">
        <v>141</v>
      </c>
      <c r="E77">
        <v>50</v>
      </c>
      <c r="F77" s="19">
        <v>0.87</v>
      </c>
      <c r="G77" s="19">
        <v>0.03</v>
      </c>
      <c r="H77" s="19">
        <v>0</v>
      </c>
      <c r="I77">
        <f t="shared" si="1"/>
        <v>0.9</v>
      </c>
    </row>
    <row r="78" spans="1:9" x14ac:dyDescent="0.2">
      <c r="A78" t="s">
        <v>32</v>
      </c>
      <c r="B78">
        <v>2018</v>
      </c>
      <c r="C78" t="s">
        <v>140</v>
      </c>
      <c r="D78" t="s">
        <v>141</v>
      </c>
      <c r="E78">
        <v>50</v>
      </c>
      <c r="F78" s="19">
        <v>1.2</v>
      </c>
      <c r="G78" s="19">
        <v>0.04</v>
      </c>
      <c r="H78" s="19">
        <v>0</v>
      </c>
      <c r="I78">
        <f t="shared" si="1"/>
        <v>1.24</v>
      </c>
    </row>
    <row r="79" spans="1:9" x14ac:dyDescent="0.2">
      <c r="A79" t="s">
        <v>32</v>
      </c>
      <c r="B79">
        <v>2018</v>
      </c>
      <c r="C79" t="s">
        <v>140</v>
      </c>
      <c r="D79" t="s">
        <v>141</v>
      </c>
      <c r="E79">
        <v>50</v>
      </c>
      <c r="F79" s="19">
        <v>0.89</v>
      </c>
      <c r="G79" s="19">
        <v>4.7E-2</v>
      </c>
      <c r="H79" s="19">
        <v>0.12</v>
      </c>
      <c r="I79">
        <f t="shared" si="1"/>
        <v>1.0569999999999999</v>
      </c>
    </row>
    <row r="80" spans="1:9" x14ac:dyDescent="0.2">
      <c r="A80" t="s">
        <v>32</v>
      </c>
      <c r="B80">
        <v>2018</v>
      </c>
      <c r="C80" t="s">
        <v>140</v>
      </c>
      <c r="D80" t="s">
        <v>141</v>
      </c>
      <c r="E80">
        <v>60</v>
      </c>
      <c r="F80" s="19">
        <v>0.1</v>
      </c>
      <c r="G80" s="19">
        <v>0.01</v>
      </c>
      <c r="H80" s="19">
        <v>0.02</v>
      </c>
      <c r="I80">
        <f t="shared" si="1"/>
        <v>0.13</v>
      </c>
    </row>
    <row r="81" spans="1:9" x14ac:dyDescent="0.2">
      <c r="A81" t="s">
        <v>32</v>
      </c>
      <c r="B81">
        <v>2018</v>
      </c>
      <c r="C81" t="s">
        <v>140</v>
      </c>
      <c r="D81" t="s">
        <v>141</v>
      </c>
      <c r="E81">
        <v>60</v>
      </c>
      <c r="F81" s="19">
        <v>0.05</v>
      </c>
      <c r="G81" s="19">
        <v>0.02</v>
      </c>
      <c r="H81" s="19">
        <v>0</v>
      </c>
      <c r="I81">
        <f t="shared" si="1"/>
        <v>7.0000000000000007E-2</v>
      </c>
    </row>
    <row r="82" spans="1:9" x14ac:dyDescent="0.2">
      <c r="A82" t="s">
        <v>32</v>
      </c>
      <c r="B82">
        <v>2018</v>
      </c>
      <c r="C82" t="s">
        <v>140</v>
      </c>
      <c r="D82" t="s">
        <v>141</v>
      </c>
      <c r="E82">
        <v>60</v>
      </c>
      <c r="F82" s="19">
        <v>0.06</v>
      </c>
      <c r="G82" s="19">
        <v>0.01</v>
      </c>
      <c r="H82" s="19">
        <v>0</v>
      </c>
      <c r="I82">
        <f t="shared" si="1"/>
        <v>6.9999999999999993E-2</v>
      </c>
    </row>
    <row r="83" spans="1:9" x14ac:dyDescent="0.2">
      <c r="A83" t="s">
        <v>32</v>
      </c>
      <c r="B83">
        <v>2018</v>
      </c>
      <c r="C83" t="s">
        <v>140</v>
      </c>
      <c r="D83" t="s">
        <v>141</v>
      </c>
      <c r="E83">
        <v>70</v>
      </c>
      <c r="F83" s="19">
        <v>0.05</v>
      </c>
      <c r="G83" s="19">
        <v>0.02</v>
      </c>
      <c r="H83" s="19">
        <v>0</v>
      </c>
      <c r="I83">
        <f t="shared" si="1"/>
        <v>7.0000000000000007E-2</v>
      </c>
    </row>
    <row r="84" spans="1:9" x14ac:dyDescent="0.2">
      <c r="A84" t="s">
        <v>32</v>
      </c>
      <c r="B84">
        <v>2018</v>
      </c>
      <c r="C84" t="s">
        <v>140</v>
      </c>
      <c r="D84" t="s">
        <v>141</v>
      </c>
      <c r="E84">
        <v>70</v>
      </c>
      <c r="F84" s="19">
        <v>0.18</v>
      </c>
      <c r="G84" s="19">
        <v>0.04</v>
      </c>
      <c r="H84" s="19">
        <v>0</v>
      </c>
      <c r="I84">
        <f t="shared" si="1"/>
        <v>0.22</v>
      </c>
    </row>
    <row r="85" spans="1:9" x14ac:dyDescent="0.2">
      <c r="A85" t="s">
        <v>32</v>
      </c>
      <c r="B85">
        <v>2018</v>
      </c>
      <c r="C85" t="s">
        <v>140</v>
      </c>
      <c r="D85" t="s">
        <v>141</v>
      </c>
      <c r="E85">
        <v>70</v>
      </c>
      <c r="F85" s="19">
        <v>0.03</v>
      </c>
      <c r="G85" s="19">
        <v>0.01</v>
      </c>
      <c r="H85" s="19">
        <v>0.02</v>
      </c>
      <c r="I85">
        <f t="shared" si="1"/>
        <v>0.06</v>
      </c>
    </row>
    <row r="86" spans="1:9" x14ac:dyDescent="0.2">
      <c r="A86" t="s">
        <v>32</v>
      </c>
      <c r="B86">
        <v>2018</v>
      </c>
      <c r="C86" t="s">
        <v>140</v>
      </c>
      <c r="D86" t="s">
        <v>141</v>
      </c>
      <c r="E86">
        <v>80</v>
      </c>
      <c r="F86" s="19">
        <v>0.02</v>
      </c>
      <c r="G86" s="19">
        <v>0.01</v>
      </c>
      <c r="H86" s="19">
        <v>0</v>
      </c>
      <c r="I86">
        <f t="shared" si="1"/>
        <v>0.03</v>
      </c>
    </row>
    <row r="87" spans="1:9" x14ac:dyDescent="0.2">
      <c r="A87" t="s">
        <v>32</v>
      </c>
      <c r="B87">
        <v>2018</v>
      </c>
      <c r="C87" t="s">
        <v>140</v>
      </c>
      <c r="D87" t="s">
        <v>141</v>
      </c>
      <c r="E87">
        <v>80</v>
      </c>
      <c r="F87" s="19">
        <v>0.03</v>
      </c>
      <c r="G87" s="19">
        <v>0.01</v>
      </c>
      <c r="H87" s="19">
        <v>0</v>
      </c>
      <c r="I87">
        <f t="shared" si="1"/>
        <v>0.04</v>
      </c>
    </row>
    <row r="88" spans="1:9" x14ac:dyDescent="0.2">
      <c r="A88" t="s">
        <v>32</v>
      </c>
      <c r="B88">
        <v>2018</v>
      </c>
      <c r="C88" t="s">
        <v>140</v>
      </c>
      <c r="D88" t="s">
        <v>141</v>
      </c>
      <c r="E88">
        <v>80</v>
      </c>
      <c r="F88" s="19">
        <v>0.02</v>
      </c>
      <c r="G88" s="19">
        <v>0.01</v>
      </c>
      <c r="H88" s="19">
        <v>0</v>
      </c>
      <c r="I88">
        <f t="shared" si="1"/>
        <v>0.03</v>
      </c>
    </row>
    <row r="89" spans="1:9" x14ac:dyDescent="0.2">
      <c r="A89" t="s">
        <v>32</v>
      </c>
      <c r="B89">
        <v>2018</v>
      </c>
      <c r="C89" t="s">
        <v>140</v>
      </c>
      <c r="D89" t="s">
        <v>141</v>
      </c>
      <c r="E89">
        <v>90</v>
      </c>
      <c r="F89" s="19">
        <v>0.09</v>
      </c>
      <c r="G89" s="19">
        <v>0.02</v>
      </c>
      <c r="H89" s="19">
        <v>0</v>
      </c>
      <c r="I89">
        <f t="shared" si="1"/>
        <v>0.11</v>
      </c>
    </row>
    <row r="90" spans="1:9" x14ac:dyDescent="0.2">
      <c r="A90" t="s">
        <v>32</v>
      </c>
      <c r="B90">
        <v>2018</v>
      </c>
      <c r="C90" t="s">
        <v>140</v>
      </c>
      <c r="D90" t="s">
        <v>141</v>
      </c>
      <c r="E90">
        <v>90</v>
      </c>
      <c r="F90" s="19">
        <v>7.0000000000000007E-2</v>
      </c>
      <c r="G90" s="19">
        <v>0.03</v>
      </c>
      <c r="H90" s="19">
        <v>0</v>
      </c>
      <c r="I90">
        <f t="shared" si="1"/>
        <v>0.1</v>
      </c>
    </row>
    <row r="91" spans="1:9" x14ac:dyDescent="0.2">
      <c r="A91" t="s">
        <v>32</v>
      </c>
      <c r="B91">
        <v>2018</v>
      </c>
      <c r="C91" t="s">
        <v>140</v>
      </c>
      <c r="D91" t="s">
        <v>141</v>
      </c>
      <c r="E91">
        <v>90</v>
      </c>
      <c r="F91" s="19">
        <v>0.27</v>
      </c>
      <c r="G91" s="19">
        <v>0.03</v>
      </c>
      <c r="H91" s="19">
        <v>0</v>
      </c>
      <c r="I91">
        <f t="shared" si="1"/>
        <v>0.30000000000000004</v>
      </c>
    </row>
    <row r="92" spans="1:9" x14ac:dyDescent="0.2">
      <c r="A92" t="s">
        <v>32</v>
      </c>
      <c r="B92">
        <v>2018</v>
      </c>
      <c r="C92" t="s">
        <v>136</v>
      </c>
      <c r="D92" t="s">
        <v>137</v>
      </c>
      <c r="E92">
        <v>0</v>
      </c>
      <c r="F92" s="19">
        <v>0.16</v>
      </c>
      <c r="G92" s="19">
        <v>0.01</v>
      </c>
      <c r="H92" s="19">
        <v>0.02</v>
      </c>
      <c r="I92">
        <f t="shared" si="1"/>
        <v>0.19</v>
      </c>
    </row>
    <row r="93" spans="1:9" x14ac:dyDescent="0.2">
      <c r="A93" t="s">
        <v>32</v>
      </c>
      <c r="B93">
        <v>2018</v>
      </c>
      <c r="C93" t="s">
        <v>136</v>
      </c>
      <c r="D93" t="s">
        <v>137</v>
      </c>
      <c r="E93">
        <v>0</v>
      </c>
      <c r="F93" s="19">
        <v>0.18</v>
      </c>
      <c r="G93" s="19">
        <v>0.02</v>
      </c>
      <c r="H93" s="19">
        <v>0</v>
      </c>
      <c r="I93">
        <f t="shared" si="1"/>
        <v>0.19999999999999998</v>
      </c>
    </row>
    <row r="94" spans="1:9" x14ac:dyDescent="0.2">
      <c r="A94" t="s">
        <v>32</v>
      </c>
      <c r="B94">
        <v>2018</v>
      </c>
      <c r="C94" t="s">
        <v>136</v>
      </c>
      <c r="D94" t="s">
        <v>137</v>
      </c>
      <c r="E94">
        <v>0</v>
      </c>
      <c r="F94" s="19">
        <v>0.14000000000000001</v>
      </c>
      <c r="G94" s="19">
        <v>0.01</v>
      </c>
      <c r="H94" s="19">
        <v>0.01</v>
      </c>
      <c r="I94">
        <f t="shared" si="1"/>
        <v>0.16000000000000003</v>
      </c>
    </row>
    <row r="95" spans="1:9" x14ac:dyDescent="0.2">
      <c r="A95" t="s">
        <v>32</v>
      </c>
      <c r="B95">
        <v>2018</v>
      </c>
      <c r="C95" t="s">
        <v>136</v>
      </c>
      <c r="D95" t="s">
        <v>137</v>
      </c>
      <c r="E95">
        <v>10</v>
      </c>
      <c r="F95" s="19">
        <v>0.13</v>
      </c>
      <c r="G95" s="19">
        <v>0.03</v>
      </c>
      <c r="H95" s="19">
        <v>0</v>
      </c>
      <c r="I95">
        <f t="shared" si="1"/>
        <v>0.16</v>
      </c>
    </row>
    <row r="96" spans="1:9" x14ac:dyDescent="0.2">
      <c r="A96" t="s">
        <v>32</v>
      </c>
      <c r="B96">
        <v>2018</v>
      </c>
      <c r="C96" t="s">
        <v>136</v>
      </c>
      <c r="D96" t="s">
        <v>137</v>
      </c>
      <c r="E96">
        <v>10</v>
      </c>
      <c r="F96" s="19">
        <v>0.82</v>
      </c>
      <c r="G96" s="19">
        <v>0.06</v>
      </c>
      <c r="H96" s="19">
        <v>0</v>
      </c>
      <c r="I96">
        <f t="shared" si="1"/>
        <v>0.87999999999999989</v>
      </c>
    </row>
    <row r="97" spans="1:9" x14ac:dyDescent="0.2">
      <c r="A97" t="s">
        <v>32</v>
      </c>
      <c r="B97">
        <v>2018</v>
      </c>
      <c r="C97" t="s">
        <v>136</v>
      </c>
      <c r="D97" t="s">
        <v>137</v>
      </c>
      <c r="E97">
        <v>10</v>
      </c>
      <c r="F97">
        <v>0.09</v>
      </c>
      <c r="G97">
        <v>0.01</v>
      </c>
      <c r="H97">
        <v>0.05</v>
      </c>
      <c r="I97">
        <f t="shared" si="1"/>
        <v>0.15</v>
      </c>
    </row>
    <row r="98" spans="1:9" x14ac:dyDescent="0.2">
      <c r="A98" t="s">
        <v>32</v>
      </c>
      <c r="B98">
        <v>2018</v>
      </c>
      <c r="C98" t="s">
        <v>136</v>
      </c>
      <c r="D98" t="s">
        <v>137</v>
      </c>
      <c r="E98">
        <v>20</v>
      </c>
      <c r="F98" s="19">
        <v>0.46</v>
      </c>
      <c r="G98" s="19">
        <v>0.03</v>
      </c>
      <c r="H98" s="19">
        <v>0</v>
      </c>
      <c r="I98">
        <f t="shared" si="1"/>
        <v>0.49</v>
      </c>
    </row>
    <row r="99" spans="1:9" x14ac:dyDescent="0.2">
      <c r="A99" t="s">
        <v>32</v>
      </c>
      <c r="B99">
        <v>2018</v>
      </c>
      <c r="C99" t="s">
        <v>136</v>
      </c>
      <c r="D99" t="s">
        <v>137</v>
      </c>
      <c r="E99">
        <v>20</v>
      </c>
      <c r="F99" s="19">
        <v>0.27</v>
      </c>
      <c r="G99" s="19">
        <v>0.03</v>
      </c>
      <c r="H99" s="19">
        <v>0</v>
      </c>
      <c r="I99">
        <f t="shared" si="1"/>
        <v>0.30000000000000004</v>
      </c>
    </row>
    <row r="100" spans="1:9" x14ac:dyDescent="0.2">
      <c r="A100" t="s">
        <v>32</v>
      </c>
      <c r="B100">
        <v>2018</v>
      </c>
      <c r="C100" t="s">
        <v>136</v>
      </c>
      <c r="D100" t="s">
        <v>137</v>
      </c>
      <c r="E100">
        <v>20</v>
      </c>
      <c r="F100" s="19">
        <v>0.38</v>
      </c>
      <c r="G100" s="19">
        <v>0.02</v>
      </c>
      <c r="H100" s="19">
        <v>0.09</v>
      </c>
      <c r="I100">
        <f t="shared" si="1"/>
        <v>0.49</v>
      </c>
    </row>
    <row r="101" spans="1:9" x14ac:dyDescent="0.2">
      <c r="A101" t="s">
        <v>32</v>
      </c>
      <c r="B101">
        <v>2018</v>
      </c>
      <c r="C101" t="s">
        <v>136</v>
      </c>
      <c r="D101" t="s">
        <v>137</v>
      </c>
      <c r="E101">
        <v>30</v>
      </c>
      <c r="F101" s="19">
        <v>0.05</v>
      </c>
      <c r="G101" s="19">
        <v>0.01</v>
      </c>
      <c r="H101" s="19">
        <v>0.01</v>
      </c>
      <c r="I101">
        <f t="shared" si="1"/>
        <v>7.0000000000000007E-2</v>
      </c>
    </row>
    <row r="102" spans="1:9" x14ac:dyDescent="0.2">
      <c r="A102" t="s">
        <v>32</v>
      </c>
      <c r="B102">
        <v>2018</v>
      </c>
      <c r="C102" t="s">
        <v>136</v>
      </c>
      <c r="D102" t="s">
        <v>137</v>
      </c>
      <c r="E102">
        <v>30</v>
      </c>
      <c r="F102" s="19">
        <v>0.52</v>
      </c>
      <c r="G102" s="19">
        <v>0.03</v>
      </c>
      <c r="H102" s="19">
        <v>0</v>
      </c>
      <c r="I102">
        <f t="shared" si="1"/>
        <v>0.55000000000000004</v>
      </c>
    </row>
    <row r="103" spans="1:9" x14ac:dyDescent="0.2">
      <c r="A103" t="s">
        <v>32</v>
      </c>
      <c r="B103">
        <v>2018</v>
      </c>
      <c r="C103" t="s">
        <v>136</v>
      </c>
      <c r="D103" t="s">
        <v>137</v>
      </c>
      <c r="E103">
        <v>30</v>
      </c>
      <c r="F103" s="19">
        <v>0.16</v>
      </c>
      <c r="G103" s="19">
        <v>0.02</v>
      </c>
      <c r="H103" s="19">
        <v>0.02</v>
      </c>
      <c r="I103">
        <f t="shared" si="1"/>
        <v>0.19999999999999998</v>
      </c>
    </row>
    <row r="104" spans="1:9" x14ac:dyDescent="0.2">
      <c r="A104" t="s">
        <v>32</v>
      </c>
      <c r="B104">
        <v>2018</v>
      </c>
      <c r="C104" t="s">
        <v>136</v>
      </c>
      <c r="D104" t="s">
        <v>137</v>
      </c>
      <c r="E104">
        <v>40</v>
      </c>
      <c r="F104" s="19">
        <v>0.03</v>
      </c>
      <c r="G104" s="19">
        <v>0.01</v>
      </c>
      <c r="H104" s="19">
        <v>0</v>
      </c>
      <c r="I104">
        <f t="shared" si="1"/>
        <v>0.04</v>
      </c>
    </row>
    <row r="105" spans="1:9" x14ac:dyDescent="0.2">
      <c r="A105" t="s">
        <v>32</v>
      </c>
      <c r="B105">
        <v>2018</v>
      </c>
      <c r="C105" t="s">
        <v>136</v>
      </c>
      <c r="D105" t="s">
        <v>137</v>
      </c>
      <c r="E105">
        <v>40</v>
      </c>
      <c r="F105" s="19">
        <v>0.05</v>
      </c>
      <c r="G105" s="19">
        <v>0.01</v>
      </c>
      <c r="H105" s="19">
        <v>0.02</v>
      </c>
      <c r="I105">
        <f t="shared" si="1"/>
        <v>0.08</v>
      </c>
    </row>
    <row r="106" spans="1:9" x14ac:dyDescent="0.2">
      <c r="A106" t="s">
        <v>32</v>
      </c>
      <c r="B106">
        <v>2018</v>
      </c>
      <c r="C106" t="s">
        <v>136</v>
      </c>
      <c r="D106" t="s">
        <v>137</v>
      </c>
      <c r="E106">
        <v>40</v>
      </c>
      <c r="F106" s="19">
        <v>0.16</v>
      </c>
      <c r="G106" s="19">
        <v>0.1</v>
      </c>
      <c r="H106" s="19">
        <v>0</v>
      </c>
      <c r="I106">
        <f t="shared" si="1"/>
        <v>0.26</v>
      </c>
    </row>
    <row r="107" spans="1:9" x14ac:dyDescent="0.2">
      <c r="A107" t="s">
        <v>32</v>
      </c>
      <c r="B107">
        <v>2018</v>
      </c>
      <c r="C107" t="s">
        <v>136</v>
      </c>
      <c r="D107" t="s">
        <v>137</v>
      </c>
      <c r="E107">
        <v>50</v>
      </c>
      <c r="F107" s="19">
        <v>0.03</v>
      </c>
      <c r="G107" s="19">
        <v>0.01</v>
      </c>
      <c r="H107" s="19">
        <v>0</v>
      </c>
      <c r="I107">
        <f t="shared" si="1"/>
        <v>0.04</v>
      </c>
    </row>
    <row r="108" spans="1:9" x14ac:dyDescent="0.2">
      <c r="A108" t="s">
        <v>32</v>
      </c>
      <c r="B108">
        <v>2018</v>
      </c>
      <c r="C108" t="s">
        <v>136</v>
      </c>
      <c r="D108" t="s">
        <v>137</v>
      </c>
      <c r="E108">
        <v>50</v>
      </c>
      <c r="F108" s="19">
        <v>0.03</v>
      </c>
      <c r="G108" s="19">
        <v>0.01</v>
      </c>
      <c r="H108" s="19">
        <v>0</v>
      </c>
      <c r="I108">
        <f t="shared" si="1"/>
        <v>0.04</v>
      </c>
    </row>
    <row r="109" spans="1:9" x14ac:dyDescent="0.2">
      <c r="A109" t="s">
        <v>32</v>
      </c>
      <c r="B109">
        <v>2018</v>
      </c>
      <c r="C109" t="s">
        <v>136</v>
      </c>
      <c r="D109" t="s">
        <v>137</v>
      </c>
      <c r="E109">
        <v>50</v>
      </c>
      <c r="F109" s="19">
        <v>0.08</v>
      </c>
      <c r="G109" s="19">
        <v>0.02</v>
      </c>
      <c r="H109" s="19">
        <v>0.01</v>
      </c>
      <c r="I109">
        <f t="shared" si="1"/>
        <v>0.11</v>
      </c>
    </row>
    <row r="110" spans="1:9" x14ac:dyDescent="0.2">
      <c r="A110" t="s">
        <v>32</v>
      </c>
      <c r="B110">
        <v>2018</v>
      </c>
      <c r="C110" t="s">
        <v>136</v>
      </c>
      <c r="D110" t="s">
        <v>137</v>
      </c>
      <c r="E110">
        <v>60</v>
      </c>
      <c r="F110" s="19">
        <v>0.05</v>
      </c>
      <c r="G110" s="19">
        <v>0.01</v>
      </c>
      <c r="H110" s="19">
        <v>0</v>
      </c>
      <c r="I110">
        <f t="shared" si="1"/>
        <v>6.0000000000000005E-2</v>
      </c>
    </row>
    <row r="111" spans="1:9" x14ac:dyDescent="0.2">
      <c r="A111" t="s">
        <v>32</v>
      </c>
      <c r="B111">
        <v>2018</v>
      </c>
      <c r="C111" t="s">
        <v>136</v>
      </c>
      <c r="D111" t="s">
        <v>137</v>
      </c>
      <c r="E111">
        <v>60</v>
      </c>
      <c r="F111" s="19">
        <v>0.06</v>
      </c>
      <c r="G111" s="19">
        <v>0.02</v>
      </c>
      <c r="H111" s="19">
        <v>0.02</v>
      </c>
      <c r="I111">
        <f t="shared" si="1"/>
        <v>0.1</v>
      </c>
    </row>
    <row r="112" spans="1:9" x14ac:dyDescent="0.2">
      <c r="A112" t="s">
        <v>32</v>
      </c>
      <c r="B112">
        <v>2018</v>
      </c>
      <c r="C112" t="s">
        <v>136</v>
      </c>
      <c r="D112" t="s">
        <v>137</v>
      </c>
      <c r="E112">
        <v>60</v>
      </c>
      <c r="F112" s="19">
        <v>0.06</v>
      </c>
      <c r="G112" s="19">
        <v>0.01</v>
      </c>
      <c r="H112" s="19">
        <v>0</v>
      </c>
      <c r="I112">
        <f t="shared" si="1"/>
        <v>6.9999999999999993E-2</v>
      </c>
    </row>
    <row r="113" spans="1:9" x14ac:dyDescent="0.2">
      <c r="A113" t="s">
        <v>32</v>
      </c>
      <c r="B113">
        <v>2018</v>
      </c>
      <c r="C113" t="s">
        <v>136</v>
      </c>
      <c r="D113" t="s">
        <v>137</v>
      </c>
      <c r="E113">
        <v>70</v>
      </c>
      <c r="F113" s="19">
        <v>0.04</v>
      </c>
      <c r="G113" s="19">
        <v>0.01</v>
      </c>
      <c r="H113" s="19">
        <v>0</v>
      </c>
      <c r="I113">
        <f t="shared" si="1"/>
        <v>0.05</v>
      </c>
    </row>
    <row r="114" spans="1:9" x14ac:dyDescent="0.2">
      <c r="A114" t="s">
        <v>32</v>
      </c>
      <c r="B114">
        <v>2018</v>
      </c>
      <c r="C114" t="s">
        <v>136</v>
      </c>
      <c r="D114" t="s">
        <v>137</v>
      </c>
      <c r="E114">
        <v>70</v>
      </c>
      <c r="F114" s="19">
        <v>0.03</v>
      </c>
      <c r="G114" s="19">
        <v>0.01</v>
      </c>
      <c r="H114" s="19">
        <v>0</v>
      </c>
      <c r="I114">
        <f t="shared" si="1"/>
        <v>0.04</v>
      </c>
    </row>
    <row r="115" spans="1:9" x14ac:dyDescent="0.2">
      <c r="A115" t="s">
        <v>32</v>
      </c>
      <c r="B115">
        <v>2018</v>
      </c>
      <c r="C115" t="s">
        <v>136</v>
      </c>
      <c r="D115" t="s">
        <v>137</v>
      </c>
      <c r="E115">
        <v>70</v>
      </c>
      <c r="F115" s="19">
        <v>0</v>
      </c>
      <c r="G115" s="19">
        <v>0.01</v>
      </c>
      <c r="H115" s="19">
        <v>0</v>
      </c>
      <c r="I115">
        <f t="shared" si="1"/>
        <v>0.01</v>
      </c>
    </row>
    <row r="116" spans="1:9" x14ac:dyDescent="0.2">
      <c r="A116" t="s">
        <v>32</v>
      </c>
      <c r="B116">
        <v>2018</v>
      </c>
      <c r="C116" t="s">
        <v>136</v>
      </c>
      <c r="D116" t="s">
        <v>137</v>
      </c>
      <c r="E116">
        <v>80</v>
      </c>
      <c r="F116" s="19">
        <v>0.01</v>
      </c>
      <c r="G116" s="19">
        <v>0.01</v>
      </c>
      <c r="H116" s="19">
        <v>0</v>
      </c>
      <c r="I116">
        <f t="shared" si="1"/>
        <v>0.02</v>
      </c>
    </row>
    <row r="117" spans="1:9" x14ac:dyDescent="0.2">
      <c r="A117" t="s">
        <v>32</v>
      </c>
      <c r="B117">
        <v>2018</v>
      </c>
      <c r="C117" t="s">
        <v>136</v>
      </c>
      <c r="D117" t="s">
        <v>137</v>
      </c>
      <c r="E117">
        <v>80</v>
      </c>
      <c r="F117" s="19">
        <v>0.03</v>
      </c>
      <c r="G117" s="19">
        <v>0.01</v>
      </c>
      <c r="H117" s="19">
        <v>0</v>
      </c>
      <c r="I117">
        <f t="shared" si="1"/>
        <v>0.04</v>
      </c>
    </row>
    <row r="118" spans="1:9" x14ac:dyDescent="0.2">
      <c r="A118" t="s">
        <v>32</v>
      </c>
      <c r="B118">
        <v>2018</v>
      </c>
      <c r="C118" t="s">
        <v>136</v>
      </c>
      <c r="D118" t="s">
        <v>137</v>
      </c>
      <c r="E118">
        <v>80</v>
      </c>
      <c r="F118" s="19">
        <v>0</v>
      </c>
      <c r="G118" s="19">
        <v>0</v>
      </c>
      <c r="H118" s="19">
        <v>0</v>
      </c>
      <c r="I118">
        <f t="shared" si="1"/>
        <v>0</v>
      </c>
    </row>
    <row r="119" spans="1:9" x14ac:dyDescent="0.2">
      <c r="A119" t="s">
        <v>32</v>
      </c>
      <c r="B119">
        <v>2018</v>
      </c>
      <c r="C119" t="s">
        <v>136</v>
      </c>
      <c r="D119" t="s">
        <v>137</v>
      </c>
      <c r="E119">
        <v>90</v>
      </c>
      <c r="F119" s="19">
        <v>0.16</v>
      </c>
      <c r="G119" s="19">
        <v>0.03</v>
      </c>
      <c r="H119" s="19">
        <v>0</v>
      </c>
      <c r="I119">
        <f t="shared" si="1"/>
        <v>0.19</v>
      </c>
    </row>
    <row r="120" spans="1:9" x14ac:dyDescent="0.2">
      <c r="A120" t="s">
        <v>32</v>
      </c>
      <c r="B120">
        <v>2018</v>
      </c>
      <c r="C120" t="s">
        <v>136</v>
      </c>
      <c r="D120" t="s">
        <v>137</v>
      </c>
      <c r="E120">
        <v>90</v>
      </c>
      <c r="F120" s="19">
        <v>0.14000000000000001</v>
      </c>
      <c r="G120" s="19">
        <v>0.02</v>
      </c>
      <c r="H120" s="19">
        <v>0.01</v>
      </c>
      <c r="I120">
        <f t="shared" si="1"/>
        <v>0.17</v>
      </c>
    </row>
    <row r="121" spans="1:9" x14ac:dyDescent="0.2">
      <c r="A121" t="s">
        <v>32</v>
      </c>
      <c r="B121">
        <v>2018</v>
      </c>
      <c r="C121" t="s">
        <v>136</v>
      </c>
      <c r="D121" t="s">
        <v>137</v>
      </c>
      <c r="E121">
        <v>90</v>
      </c>
      <c r="F121" s="19">
        <v>0.06</v>
      </c>
      <c r="G121" s="19">
        <v>0.01</v>
      </c>
      <c r="H121" s="19">
        <v>0.05</v>
      </c>
      <c r="I121">
        <f t="shared" si="1"/>
        <v>0.12</v>
      </c>
    </row>
    <row r="122" spans="1:9" x14ac:dyDescent="0.2">
      <c r="A122" t="s">
        <v>135</v>
      </c>
      <c r="B122">
        <v>2018</v>
      </c>
      <c r="C122" t="s">
        <v>136</v>
      </c>
      <c r="D122" t="s">
        <v>137</v>
      </c>
      <c r="E122">
        <v>0</v>
      </c>
      <c r="F122" s="19">
        <v>0.15</v>
      </c>
      <c r="G122" s="19">
        <v>0.02</v>
      </c>
      <c r="H122" s="19">
        <v>0</v>
      </c>
      <c r="I122">
        <f t="shared" si="1"/>
        <v>0.16999999999999998</v>
      </c>
    </row>
    <row r="123" spans="1:9" x14ac:dyDescent="0.2">
      <c r="A123" t="s">
        <v>135</v>
      </c>
      <c r="B123">
        <v>2018</v>
      </c>
      <c r="C123" t="s">
        <v>136</v>
      </c>
      <c r="D123" t="s">
        <v>137</v>
      </c>
      <c r="E123">
        <v>0</v>
      </c>
      <c r="F123" s="19">
        <v>0.03</v>
      </c>
      <c r="G123" s="19">
        <v>0.01</v>
      </c>
      <c r="H123" s="19">
        <v>0</v>
      </c>
      <c r="I123">
        <f t="shared" si="1"/>
        <v>0.04</v>
      </c>
    </row>
    <row r="124" spans="1:9" x14ac:dyDescent="0.2">
      <c r="A124" t="s">
        <v>135</v>
      </c>
      <c r="B124">
        <v>2018</v>
      </c>
      <c r="C124" t="s">
        <v>136</v>
      </c>
      <c r="D124" t="s">
        <v>137</v>
      </c>
      <c r="E124">
        <v>0</v>
      </c>
      <c r="F124" s="19">
        <v>0.21</v>
      </c>
      <c r="G124" s="19">
        <v>0.02</v>
      </c>
      <c r="H124" s="19">
        <v>0</v>
      </c>
      <c r="I124">
        <f t="shared" si="1"/>
        <v>0.22999999999999998</v>
      </c>
    </row>
    <row r="125" spans="1:9" x14ac:dyDescent="0.2">
      <c r="A125" t="s">
        <v>135</v>
      </c>
      <c r="B125">
        <v>2018</v>
      </c>
      <c r="C125" t="s">
        <v>136</v>
      </c>
      <c r="D125" t="s">
        <v>137</v>
      </c>
      <c r="E125">
        <v>10</v>
      </c>
      <c r="F125" s="19">
        <v>1.01</v>
      </c>
      <c r="G125" s="19">
        <v>0.02</v>
      </c>
      <c r="H125" s="19">
        <v>0.27</v>
      </c>
      <c r="I125">
        <f t="shared" si="1"/>
        <v>1.3</v>
      </c>
    </row>
    <row r="126" spans="1:9" x14ac:dyDescent="0.2">
      <c r="A126" t="s">
        <v>135</v>
      </c>
      <c r="B126">
        <v>2018</v>
      </c>
      <c r="C126" t="s">
        <v>136</v>
      </c>
      <c r="D126" t="s">
        <v>137</v>
      </c>
      <c r="E126">
        <v>10</v>
      </c>
      <c r="F126" s="19">
        <v>0.85</v>
      </c>
      <c r="G126" s="19">
        <v>0.03</v>
      </c>
      <c r="H126" s="19">
        <v>0.09</v>
      </c>
      <c r="I126">
        <f t="shared" si="1"/>
        <v>0.97</v>
      </c>
    </row>
    <row r="127" spans="1:9" x14ac:dyDescent="0.2">
      <c r="A127" t="s">
        <v>135</v>
      </c>
      <c r="B127">
        <v>2018</v>
      </c>
      <c r="C127" t="s">
        <v>136</v>
      </c>
      <c r="D127" t="s">
        <v>137</v>
      </c>
      <c r="E127">
        <v>10</v>
      </c>
      <c r="F127" s="19">
        <v>0.7</v>
      </c>
      <c r="G127" s="19">
        <v>0.02</v>
      </c>
      <c r="H127" s="19">
        <v>0.12</v>
      </c>
      <c r="I127">
        <f t="shared" si="1"/>
        <v>0.84</v>
      </c>
    </row>
    <row r="128" spans="1:9" x14ac:dyDescent="0.2">
      <c r="A128" t="s">
        <v>135</v>
      </c>
      <c r="B128">
        <v>2018</v>
      </c>
      <c r="C128" t="s">
        <v>136</v>
      </c>
      <c r="D128" t="s">
        <v>137</v>
      </c>
      <c r="E128">
        <v>20</v>
      </c>
      <c r="F128" s="19">
        <v>0.43</v>
      </c>
      <c r="G128" s="19">
        <v>0.04</v>
      </c>
      <c r="H128" s="19">
        <v>0</v>
      </c>
      <c r="I128">
        <f t="shared" si="1"/>
        <v>0.47</v>
      </c>
    </row>
    <row r="129" spans="1:9" x14ac:dyDescent="0.2">
      <c r="A129" t="s">
        <v>135</v>
      </c>
      <c r="B129">
        <v>2018</v>
      </c>
      <c r="C129" t="s">
        <v>136</v>
      </c>
      <c r="D129" t="s">
        <v>137</v>
      </c>
      <c r="E129">
        <v>20</v>
      </c>
      <c r="F129" s="19">
        <v>0.23</v>
      </c>
      <c r="G129" s="19">
        <v>0.02</v>
      </c>
      <c r="H129" s="19">
        <v>0</v>
      </c>
      <c r="I129">
        <f t="shared" si="1"/>
        <v>0.25</v>
      </c>
    </row>
    <row r="130" spans="1:9" x14ac:dyDescent="0.2">
      <c r="A130" t="s">
        <v>135</v>
      </c>
      <c r="B130">
        <v>2018</v>
      </c>
      <c r="C130" t="s">
        <v>136</v>
      </c>
      <c r="D130" t="s">
        <v>137</v>
      </c>
      <c r="E130">
        <v>20</v>
      </c>
      <c r="F130" s="19">
        <v>0.01</v>
      </c>
      <c r="G130" s="19">
        <v>0.01</v>
      </c>
      <c r="H130" s="19">
        <v>0</v>
      </c>
      <c r="I130">
        <f t="shared" si="1"/>
        <v>0.02</v>
      </c>
    </row>
    <row r="131" spans="1:9" x14ac:dyDescent="0.2">
      <c r="A131" t="s">
        <v>135</v>
      </c>
      <c r="B131">
        <v>2018</v>
      </c>
      <c r="C131" t="s">
        <v>136</v>
      </c>
      <c r="D131" t="s">
        <v>137</v>
      </c>
      <c r="E131">
        <v>30</v>
      </c>
      <c r="F131" s="19">
        <v>0.01</v>
      </c>
      <c r="G131" s="19">
        <v>0.01</v>
      </c>
      <c r="H131" s="19">
        <v>0</v>
      </c>
      <c r="I131">
        <f t="shared" ref="I131:I194" si="2">F131+G131+H131</f>
        <v>0.02</v>
      </c>
    </row>
    <row r="132" spans="1:9" x14ac:dyDescent="0.2">
      <c r="A132" t="s">
        <v>135</v>
      </c>
      <c r="B132">
        <v>2018</v>
      </c>
      <c r="C132" t="s">
        <v>136</v>
      </c>
      <c r="D132" t="s">
        <v>137</v>
      </c>
      <c r="E132">
        <v>30</v>
      </c>
      <c r="F132" s="19">
        <v>0.12</v>
      </c>
      <c r="G132" s="19">
        <v>0.02</v>
      </c>
      <c r="H132" s="19">
        <v>0</v>
      </c>
      <c r="I132">
        <f t="shared" si="2"/>
        <v>0.13999999999999999</v>
      </c>
    </row>
    <row r="133" spans="1:9" x14ac:dyDescent="0.2">
      <c r="A133" t="s">
        <v>135</v>
      </c>
      <c r="B133">
        <v>2018</v>
      </c>
      <c r="C133" t="s">
        <v>136</v>
      </c>
      <c r="D133" t="s">
        <v>137</v>
      </c>
      <c r="E133">
        <v>30</v>
      </c>
      <c r="F133" s="19">
        <v>0.05</v>
      </c>
      <c r="G133" s="19">
        <v>0.01</v>
      </c>
      <c r="H133" s="19">
        <v>0</v>
      </c>
      <c r="I133">
        <f t="shared" si="2"/>
        <v>6.0000000000000005E-2</v>
      </c>
    </row>
    <row r="134" spans="1:9" x14ac:dyDescent="0.2">
      <c r="A134" t="s">
        <v>135</v>
      </c>
      <c r="B134">
        <v>2018</v>
      </c>
      <c r="C134" t="s">
        <v>136</v>
      </c>
      <c r="D134" t="s">
        <v>137</v>
      </c>
      <c r="E134">
        <v>40</v>
      </c>
      <c r="F134" s="19">
        <v>1.06</v>
      </c>
      <c r="G134" s="19">
        <v>0.05</v>
      </c>
      <c r="H134" s="19">
        <v>0.04</v>
      </c>
      <c r="I134">
        <f t="shared" si="2"/>
        <v>1.1500000000000001</v>
      </c>
    </row>
    <row r="135" spans="1:9" x14ac:dyDescent="0.2">
      <c r="A135" t="s">
        <v>135</v>
      </c>
      <c r="B135">
        <v>2018</v>
      </c>
      <c r="C135" t="s">
        <v>136</v>
      </c>
      <c r="D135" t="s">
        <v>137</v>
      </c>
      <c r="E135">
        <v>40</v>
      </c>
      <c r="F135" s="19">
        <v>0.8</v>
      </c>
      <c r="G135" s="19">
        <v>0.06</v>
      </c>
      <c r="H135" s="19">
        <v>0</v>
      </c>
      <c r="I135">
        <f t="shared" si="2"/>
        <v>0.8600000000000001</v>
      </c>
    </row>
    <row r="136" spans="1:9" x14ac:dyDescent="0.2">
      <c r="A136" t="s">
        <v>135</v>
      </c>
      <c r="B136">
        <v>2018</v>
      </c>
      <c r="C136" t="s">
        <v>136</v>
      </c>
      <c r="D136" t="s">
        <v>137</v>
      </c>
      <c r="E136">
        <v>40</v>
      </c>
      <c r="F136" s="19">
        <v>0.57999999999999996</v>
      </c>
      <c r="G136" s="19">
        <v>0.04</v>
      </c>
      <c r="H136" s="19">
        <v>0.01</v>
      </c>
      <c r="I136">
        <f t="shared" si="2"/>
        <v>0.63</v>
      </c>
    </row>
    <row r="137" spans="1:9" x14ac:dyDescent="0.2">
      <c r="A137" t="s">
        <v>135</v>
      </c>
      <c r="B137">
        <v>2018</v>
      </c>
      <c r="C137" t="s">
        <v>136</v>
      </c>
      <c r="D137" t="s">
        <v>137</v>
      </c>
      <c r="E137">
        <v>50</v>
      </c>
      <c r="F137" s="19">
        <v>0.5</v>
      </c>
      <c r="G137" s="19">
        <v>0.05</v>
      </c>
      <c r="H137" s="19">
        <v>0</v>
      </c>
      <c r="I137">
        <f t="shared" si="2"/>
        <v>0.55000000000000004</v>
      </c>
    </row>
    <row r="138" spans="1:9" x14ac:dyDescent="0.2">
      <c r="A138" t="s">
        <v>135</v>
      </c>
      <c r="B138">
        <v>2018</v>
      </c>
      <c r="C138" t="s">
        <v>136</v>
      </c>
      <c r="D138" t="s">
        <v>137</v>
      </c>
      <c r="E138">
        <v>50</v>
      </c>
      <c r="F138" s="19">
        <v>0.86</v>
      </c>
      <c r="G138" s="19">
        <v>7.0000000000000007E-2</v>
      </c>
      <c r="H138" s="19">
        <v>0.43</v>
      </c>
      <c r="I138">
        <f t="shared" si="2"/>
        <v>1.3599999999999999</v>
      </c>
    </row>
    <row r="139" spans="1:9" x14ac:dyDescent="0.2">
      <c r="A139" t="s">
        <v>135</v>
      </c>
      <c r="B139">
        <v>2018</v>
      </c>
      <c r="C139" t="s">
        <v>136</v>
      </c>
      <c r="D139" t="s">
        <v>137</v>
      </c>
      <c r="E139">
        <v>50</v>
      </c>
      <c r="F139" s="19">
        <v>0.14000000000000001</v>
      </c>
      <c r="G139" s="19">
        <v>0.03</v>
      </c>
      <c r="H139" s="19">
        <v>0</v>
      </c>
      <c r="I139">
        <f t="shared" si="2"/>
        <v>0.17</v>
      </c>
    </row>
    <row r="140" spans="1:9" x14ac:dyDescent="0.2">
      <c r="A140" t="s">
        <v>135</v>
      </c>
      <c r="B140">
        <v>2018</v>
      </c>
      <c r="C140" t="s">
        <v>136</v>
      </c>
      <c r="D140" t="s">
        <v>137</v>
      </c>
      <c r="E140">
        <v>60</v>
      </c>
      <c r="F140" s="19">
        <v>0.15</v>
      </c>
      <c r="G140" s="19">
        <v>0.02</v>
      </c>
      <c r="H140" s="19">
        <v>0</v>
      </c>
      <c r="I140">
        <f t="shared" si="2"/>
        <v>0.16999999999999998</v>
      </c>
    </row>
    <row r="141" spans="1:9" x14ac:dyDescent="0.2">
      <c r="A141" t="s">
        <v>135</v>
      </c>
      <c r="B141">
        <v>2018</v>
      </c>
      <c r="C141" t="s">
        <v>136</v>
      </c>
      <c r="D141" t="s">
        <v>137</v>
      </c>
      <c r="E141">
        <v>60</v>
      </c>
      <c r="F141" s="19">
        <v>1.62</v>
      </c>
      <c r="G141" s="19">
        <v>0.13</v>
      </c>
      <c r="H141" s="19">
        <v>0</v>
      </c>
      <c r="I141">
        <f t="shared" si="2"/>
        <v>1.75</v>
      </c>
    </row>
    <row r="142" spans="1:9" x14ac:dyDescent="0.2">
      <c r="A142" t="s">
        <v>135</v>
      </c>
      <c r="B142">
        <v>2018</v>
      </c>
      <c r="C142" t="s">
        <v>136</v>
      </c>
      <c r="D142" t="s">
        <v>137</v>
      </c>
      <c r="E142">
        <v>60</v>
      </c>
      <c r="F142" s="19">
        <v>0.14000000000000001</v>
      </c>
      <c r="G142" s="19">
        <v>0.03</v>
      </c>
      <c r="H142" s="19">
        <v>0.04</v>
      </c>
      <c r="I142">
        <f t="shared" si="2"/>
        <v>0.21000000000000002</v>
      </c>
    </row>
    <row r="143" spans="1:9" x14ac:dyDescent="0.2">
      <c r="A143" t="s">
        <v>135</v>
      </c>
      <c r="B143">
        <v>2018</v>
      </c>
      <c r="C143" t="s">
        <v>136</v>
      </c>
      <c r="D143" t="s">
        <v>137</v>
      </c>
      <c r="E143">
        <v>70</v>
      </c>
      <c r="F143" s="19">
        <v>0.98</v>
      </c>
      <c r="G143" s="19">
        <v>0.1</v>
      </c>
      <c r="H143" s="19">
        <v>0</v>
      </c>
      <c r="I143">
        <f t="shared" si="2"/>
        <v>1.08</v>
      </c>
    </row>
    <row r="144" spans="1:9" x14ac:dyDescent="0.2">
      <c r="A144" t="s">
        <v>135</v>
      </c>
      <c r="B144">
        <v>2018</v>
      </c>
      <c r="C144" t="s">
        <v>136</v>
      </c>
      <c r="D144" t="s">
        <v>137</v>
      </c>
      <c r="E144">
        <v>70</v>
      </c>
      <c r="F144" s="19">
        <v>0.36</v>
      </c>
      <c r="G144" s="19">
        <v>0.08</v>
      </c>
      <c r="H144" s="19">
        <v>0</v>
      </c>
      <c r="I144">
        <f t="shared" si="2"/>
        <v>0.44</v>
      </c>
    </row>
    <row r="145" spans="1:9" x14ac:dyDescent="0.2">
      <c r="A145" t="s">
        <v>135</v>
      </c>
      <c r="B145">
        <v>2018</v>
      </c>
      <c r="C145" t="s">
        <v>136</v>
      </c>
      <c r="D145" t="s">
        <v>137</v>
      </c>
      <c r="E145">
        <v>70</v>
      </c>
      <c r="F145" s="19">
        <v>0.25</v>
      </c>
      <c r="G145" s="19">
        <v>0.03</v>
      </c>
      <c r="H145" s="19">
        <v>0</v>
      </c>
      <c r="I145">
        <f t="shared" si="2"/>
        <v>0.28000000000000003</v>
      </c>
    </row>
    <row r="146" spans="1:9" x14ac:dyDescent="0.2">
      <c r="A146" t="s">
        <v>135</v>
      </c>
      <c r="B146">
        <v>2018</v>
      </c>
      <c r="C146" t="s">
        <v>136</v>
      </c>
      <c r="D146" t="s">
        <v>137</v>
      </c>
      <c r="E146">
        <v>80</v>
      </c>
      <c r="F146" s="19">
        <v>0.9</v>
      </c>
      <c r="G146" s="19">
        <v>0.06</v>
      </c>
      <c r="H146" s="19">
        <v>0.01</v>
      </c>
      <c r="I146">
        <f t="shared" si="2"/>
        <v>0.97</v>
      </c>
    </row>
    <row r="147" spans="1:9" x14ac:dyDescent="0.2">
      <c r="A147" t="s">
        <v>135</v>
      </c>
      <c r="B147">
        <v>2018</v>
      </c>
      <c r="C147" t="s">
        <v>136</v>
      </c>
      <c r="D147" t="s">
        <v>137</v>
      </c>
      <c r="E147">
        <v>80</v>
      </c>
      <c r="F147" s="19">
        <v>0.18</v>
      </c>
      <c r="G147" s="19">
        <v>0.02</v>
      </c>
      <c r="H147" s="19">
        <v>0</v>
      </c>
      <c r="I147">
        <f t="shared" si="2"/>
        <v>0.19999999999999998</v>
      </c>
    </row>
    <row r="148" spans="1:9" x14ac:dyDescent="0.2">
      <c r="A148" t="s">
        <v>135</v>
      </c>
      <c r="B148">
        <v>2018</v>
      </c>
      <c r="C148" t="s">
        <v>136</v>
      </c>
      <c r="D148" t="s">
        <v>137</v>
      </c>
      <c r="E148">
        <v>80</v>
      </c>
      <c r="F148" s="19">
        <v>0.94</v>
      </c>
      <c r="G148" s="19">
        <v>0.05</v>
      </c>
      <c r="H148" s="19">
        <v>0</v>
      </c>
      <c r="I148">
        <f t="shared" si="2"/>
        <v>0.99</v>
      </c>
    </row>
    <row r="149" spans="1:9" x14ac:dyDescent="0.2">
      <c r="A149" t="s">
        <v>135</v>
      </c>
      <c r="B149">
        <v>2018</v>
      </c>
      <c r="C149" t="s">
        <v>136</v>
      </c>
      <c r="D149" t="s">
        <v>137</v>
      </c>
      <c r="E149">
        <v>90</v>
      </c>
      <c r="F149" s="19">
        <v>0.46</v>
      </c>
      <c r="G149" s="19">
        <v>0.03</v>
      </c>
      <c r="H149" s="19">
        <v>0.03</v>
      </c>
      <c r="I149">
        <f t="shared" si="2"/>
        <v>0.52</v>
      </c>
    </row>
    <row r="150" spans="1:9" x14ac:dyDescent="0.2">
      <c r="A150" t="s">
        <v>135</v>
      </c>
      <c r="B150">
        <v>2018</v>
      </c>
      <c r="C150" t="s">
        <v>136</v>
      </c>
      <c r="D150" t="s">
        <v>137</v>
      </c>
      <c r="E150">
        <v>90</v>
      </c>
      <c r="F150" s="21">
        <v>0.84</v>
      </c>
      <c r="G150" s="21">
        <v>0.48</v>
      </c>
      <c r="H150" s="21">
        <v>0</v>
      </c>
      <c r="I150">
        <f t="shared" si="2"/>
        <v>1.3199999999999998</v>
      </c>
    </row>
    <row r="151" spans="1:9" x14ac:dyDescent="0.2">
      <c r="A151" t="s">
        <v>135</v>
      </c>
      <c r="B151">
        <v>2018</v>
      </c>
      <c r="C151" t="s">
        <v>136</v>
      </c>
      <c r="D151" t="s">
        <v>137</v>
      </c>
      <c r="E151">
        <v>90</v>
      </c>
      <c r="F151" s="19">
        <v>0.28999999999999998</v>
      </c>
      <c r="G151" s="19">
        <v>0.03</v>
      </c>
      <c r="H151" s="19">
        <v>0.04</v>
      </c>
      <c r="I151">
        <f t="shared" si="2"/>
        <v>0.35999999999999993</v>
      </c>
    </row>
    <row r="152" spans="1:9" x14ac:dyDescent="0.2">
      <c r="A152" t="s">
        <v>135</v>
      </c>
      <c r="B152">
        <v>2018</v>
      </c>
      <c r="C152" t="s">
        <v>140</v>
      </c>
      <c r="D152" t="s">
        <v>141</v>
      </c>
      <c r="E152">
        <v>0</v>
      </c>
      <c r="F152" s="19">
        <v>0.63</v>
      </c>
      <c r="G152" s="19">
        <v>0.17</v>
      </c>
      <c r="H152" s="19">
        <v>0</v>
      </c>
      <c r="I152">
        <f t="shared" si="2"/>
        <v>0.8</v>
      </c>
    </row>
    <row r="153" spans="1:9" x14ac:dyDescent="0.2">
      <c r="A153" t="s">
        <v>135</v>
      </c>
      <c r="B153">
        <v>2018</v>
      </c>
      <c r="C153" t="s">
        <v>140</v>
      </c>
      <c r="D153" t="s">
        <v>141</v>
      </c>
      <c r="E153">
        <v>0</v>
      </c>
      <c r="F153" s="19">
        <v>0.27</v>
      </c>
      <c r="G153" s="19">
        <v>0.01</v>
      </c>
      <c r="H153" s="19">
        <v>0</v>
      </c>
      <c r="I153">
        <f t="shared" si="2"/>
        <v>0.28000000000000003</v>
      </c>
    </row>
    <row r="154" spans="1:9" x14ac:dyDescent="0.2">
      <c r="A154" t="s">
        <v>135</v>
      </c>
      <c r="B154">
        <v>2018</v>
      </c>
      <c r="C154" t="s">
        <v>140</v>
      </c>
      <c r="D154" t="s">
        <v>141</v>
      </c>
      <c r="E154">
        <v>0</v>
      </c>
      <c r="F154" s="19">
        <v>0.79</v>
      </c>
      <c r="G154" s="19">
        <v>0.03</v>
      </c>
      <c r="H154" s="19">
        <v>0</v>
      </c>
      <c r="I154">
        <f t="shared" si="2"/>
        <v>0.82000000000000006</v>
      </c>
    </row>
    <row r="155" spans="1:9" x14ac:dyDescent="0.2">
      <c r="A155" t="s">
        <v>135</v>
      </c>
      <c r="B155">
        <v>2018</v>
      </c>
      <c r="C155" t="s">
        <v>140</v>
      </c>
      <c r="D155" t="s">
        <v>141</v>
      </c>
      <c r="E155">
        <v>10</v>
      </c>
      <c r="F155" s="19">
        <v>0.19</v>
      </c>
      <c r="G155" s="19">
        <v>0.02</v>
      </c>
      <c r="H155" s="19">
        <v>0</v>
      </c>
      <c r="I155">
        <f t="shared" si="2"/>
        <v>0.21</v>
      </c>
    </row>
    <row r="156" spans="1:9" x14ac:dyDescent="0.2">
      <c r="A156" t="s">
        <v>135</v>
      </c>
      <c r="B156">
        <v>2018</v>
      </c>
      <c r="C156" t="s">
        <v>140</v>
      </c>
      <c r="D156" t="s">
        <v>141</v>
      </c>
      <c r="E156">
        <v>10</v>
      </c>
      <c r="F156" s="19">
        <v>0.51</v>
      </c>
      <c r="G156" s="19">
        <v>0.04</v>
      </c>
      <c r="H156" s="19">
        <v>0.01</v>
      </c>
      <c r="I156">
        <f t="shared" si="2"/>
        <v>0.56000000000000005</v>
      </c>
    </row>
    <row r="157" spans="1:9" x14ac:dyDescent="0.2">
      <c r="A157" t="s">
        <v>135</v>
      </c>
      <c r="B157">
        <v>2018</v>
      </c>
      <c r="C157" t="s">
        <v>140</v>
      </c>
      <c r="D157" t="s">
        <v>141</v>
      </c>
      <c r="E157">
        <v>10</v>
      </c>
      <c r="F157" s="19">
        <v>0.13</v>
      </c>
      <c r="G157" s="19">
        <v>0.01</v>
      </c>
      <c r="H157" s="19">
        <v>0</v>
      </c>
      <c r="I157">
        <f t="shared" si="2"/>
        <v>0.14000000000000001</v>
      </c>
    </row>
    <row r="158" spans="1:9" x14ac:dyDescent="0.2">
      <c r="A158" t="s">
        <v>135</v>
      </c>
      <c r="B158">
        <v>2018</v>
      </c>
      <c r="C158" t="s">
        <v>140</v>
      </c>
      <c r="D158" t="s">
        <v>141</v>
      </c>
      <c r="E158">
        <v>20</v>
      </c>
      <c r="F158" s="19">
        <v>0.7</v>
      </c>
      <c r="G158" s="19">
        <v>0.04</v>
      </c>
      <c r="H158" s="19">
        <v>0</v>
      </c>
      <c r="I158">
        <f t="shared" si="2"/>
        <v>0.74</v>
      </c>
    </row>
    <row r="159" spans="1:9" x14ac:dyDescent="0.2">
      <c r="A159" t="s">
        <v>135</v>
      </c>
      <c r="B159">
        <v>2018</v>
      </c>
      <c r="C159" t="s">
        <v>140</v>
      </c>
      <c r="D159" t="s">
        <v>141</v>
      </c>
      <c r="E159">
        <v>20</v>
      </c>
      <c r="F159" s="19">
        <v>1.31</v>
      </c>
      <c r="G159" s="19">
        <v>0.05</v>
      </c>
      <c r="H159" s="19">
        <v>0</v>
      </c>
      <c r="I159">
        <f t="shared" si="2"/>
        <v>1.36</v>
      </c>
    </row>
    <row r="160" spans="1:9" x14ac:dyDescent="0.2">
      <c r="A160" t="s">
        <v>135</v>
      </c>
      <c r="B160">
        <v>2018</v>
      </c>
      <c r="C160" t="s">
        <v>140</v>
      </c>
      <c r="D160" t="s">
        <v>141</v>
      </c>
      <c r="E160">
        <v>20</v>
      </c>
      <c r="F160" s="19">
        <v>0.28999999999999998</v>
      </c>
      <c r="G160" s="19">
        <v>0.03</v>
      </c>
      <c r="H160" s="19">
        <v>0</v>
      </c>
      <c r="I160">
        <f t="shared" si="2"/>
        <v>0.31999999999999995</v>
      </c>
    </row>
    <row r="161" spans="1:9" x14ac:dyDescent="0.2">
      <c r="A161" t="s">
        <v>135</v>
      </c>
      <c r="B161">
        <v>2018</v>
      </c>
      <c r="C161" t="s">
        <v>140</v>
      </c>
      <c r="D161" t="s">
        <v>141</v>
      </c>
      <c r="E161">
        <v>30</v>
      </c>
      <c r="F161" s="19">
        <v>0.74</v>
      </c>
      <c r="G161" s="19">
        <v>0.13</v>
      </c>
      <c r="H161" s="19">
        <v>0</v>
      </c>
      <c r="I161">
        <f t="shared" si="2"/>
        <v>0.87</v>
      </c>
    </row>
    <row r="162" spans="1:9" x14ac:dyDescent="0.2">
      <c r="A162" t="s">
        <v>135</v>
      </c>
      <c r="B162">
        <v>2018</v>
      </c>
      <c r="C162" t="s">
        <v>140</v>
      </c>
      <c r="D162" t="s">
        <v>141</v>
      </c>
      <c r="E162">
        <v>30</v>
      </c>
      <c r="F162" s="19">
        <v>0.18</v>
      </c>
      <c r="G162" s="19">
        <v>0.02</v>
      </c>
      <c r="H162" s="19">
        <v>0.21</v>
      </c>
      <c r="I162">
        <f t="shared" si="2"/>
        <v>0.41</v>
      </c>
    </row>
    <row r="163" spans="1:9" x14ac:dyDescent="0.2">
      <c r="A163" t="s">
        <v>135</v>
      </c>
      <c r="B163">
        <v>2018</v>
      </c>
      <c r="C163" t="s">
        <v>140</v>
      </c>
      <c r="D163" t="s">
        <v>141</v>
      </c>
      <c r="E163">
        <v>30</v>
      </c>
      <c r="F163" s="19">
        <v>2</v>
      </c>
      <c r="G163" s="19">
        <v>0.13</v>
      </c>
      <c r="H163" s="19">
        <v>0</v>
      </c>
      <c r="I163">
        <f t="shared" si="2"/>
        <v>2.13</v>
      </c>
    </row>
    <row r="164" spans="1:9" x14ac:dyDescent="0.2">
      <c r="A164" t="s">
        <v>135</v>
      </c>
      <c r="B164">
        <v>2018</v>
      </c>
      <c r="C164" t="s">
        <v>140</v>
      </c>
      <c r="D164" t="s">
        <v>141</v>
      </c>
      <c r="E164">
        <v>40</v>
      </c>
      <c r="F164" s="19">
        <v>2.4700000000000002</v>
      </c>
      <c r="G164" s="19">
        <v>0.14000000000000001</v>
      </c>
      <c r="H164" s="19">
        <v>0</v>
      </c>
      <c r="I164">
        <f t="shared" si="2"/>
        <v>2.6100000000000003</v>
      </c>
    </row>
    <row r="165" spans="1:9" x14ac:dyDescent="0.2">
      <c r="A165" t="s">
        <v>135</v>
      </c>
      <c r="B165">
        <v>2018</v>
      </c>
      <c r="C165" t="s">
        <v>140</v>
      </c>
      <c r="D165" t="s">
        <v>141</v>
      </c>
      <c r="E165">
        <v>40</v>
      </c>
      <c r="F165" s="19">
        <v>2.09</v>
      </c>
      <c r="G165" s="19">
        <v>0.14000000000000001</v>
      </c>
      <c r="H165" s="19">
        <v>0</v>
      </c>
      <c r="I165">
        <f t="shared" si="2"/>
        <v>2.23</v>
      </c>
    </row>
    <row r="166" spans="1:9" x14ac:dyDescent="0.2">
      <c r="A166" t="s">
        <v>135</v>
      </c>
      <c r="B166">
        <v>2018</v>
      </c>
      <c r="C166" t="s">
        <v>140</v>
      </c>
      <c r="D166" t="s">
        <v>141</v>
      </c>
      <c r="E166">
        <v>40</v>
      </c>
      <c r="F166" s="19">
        <v>0.99</v>
      </c>
      <c r="G166" s="19">
        <v>0</v>
      </c>
      <c r="H166" s="19">
        <v>0.54</v>
      </c>
      <c r="I166">
        <f t="shared" si="2"/>
        <v>1.53</v>
      </c>
    </row>
    <row r="167" spans="1:9" x14ac:dyDescent="0.2">
      <c r="A167" t="s">
        <v>135</v>
      </c>
      <c r="B167">
        <v>2018</v>
      </c>
      <c r="C167" t="s">
        <v>140</v>
      </c>
      <c r="D167" t="s">
        <v>141</v>
      </c>
      <c r="E167">
        <v>50</v>
      </c>
      <c r="F167" s="19">
        <v>0.65</v>
      </c>
      <c r="G167" s="19">
        <v>0.01</v>
      </c>
      <c r="H167" s="19">
        <v>0.34</v>
      </c>
      <c r="I167">
        <f t="shared" si="2"/>
        <v>1</v>
      </c>
    </row>
    <row r="168" spans="1:9" x14ac:dyDescent="0.2">
      <c r="A168" t="s">
        <v>135</v>
      </c>
      <c r="B168">
        <v>2018</v>
      </c>
      <c r="C168" t="s">
        <v>140</v>
      </c>
      <c r="D168" t="s">
        <v>141</v>
      </c>
      <c r="E168">
        <v>50</v>
      </c>
      <c r="F168" s="19">
        <v>0.75</v>
      </c>
      <c r="G168" s="19">
        <v>0.03</v>
      </c>
      <c r="H168" s="19">
        <v>0.16</v>
      </c>
      <c r="I168">
        <f t="shared" si="2"/>
        <v>0.94000000000000006</v>
      </c>
    </row>
    <row r="169" spans="1:9" x14ac:dyDescent="0.2">
      <c r="A169" t="s">
        <v>135</v>
      </c>
      <c r="B169">
        <v>2018</v>
      </c>
      <c r="C169" t="s">
        <v>140</v>
      </c>
      <c r="D169" t="s">
        <v>141</v>
      </c>
      <c r="E169">
        <v>50</v>
      </c>
      <c r="F169" s="19">
        <v>0.59</v>
      </c>
      <c r="G169" s="19">
        <v>0</v>
      </c>
      <c r="H169" s="19">
        <v>0.45</v>
      </c>
      <c r="I169">
        <f t="shared" si="2"/>
        <v>1.04</v>
      </c>
    </row>
    <row r="170" spans="1:9" x14ac:dyDescent="0.2">
      <c r="A170" t="s">
        <v>135</v>
      </c>
      <c r="B170">
        <v>2018</v>
      </c>
      <c r="C170" t="s">
        <v>140</v>
      </c>
      <c r="D170" t="s">
        <v>141</v>
      </c>
      <c r="E170">
        <v>60</v>
      </c>
      <c r="F170" s="19">
        <v>0.62</v>
      </c>
      <c r="G170" s="19">
        <v>0.04</v>
      </c>
      <c r="H170" s="19">
        <v>0.15</v>
      </c>
      <c r="I170">
        <f t="shared" si="2"/>
        <v>0.81</v>
      </c>
    </row>
    <row r="171" spans="1:9" x14ac:dyDescent="0.2">
      <c r="A171" t="s">
        <v>135</v>
      </c>
      <c r="B171">
        <v>2018</v>
      </c>
      <c r="C171" t="s">
        <v>140</v>
      </c>
      <c r="D171" t="s">
        <v>141</v>
      </c>
      <c r="E171">
        <v>60</v>
      </c>
      <c r="F171" s="19">
        <v>0.45</v>
      </c>
      <c r="G171" s="19">
        <v>0.02</v>
      </c>
      <c r="H171" s="19">
        <v>0.2</v>
      </c>
      <c r="I171">
        <f t="shared" si="2"/>
        <v>0.67</v>
      </c>
    </row>
    <row r="172" spans="1:9" x14ac:dyDescent="0.2">
      <c r="A172" t="s">
        <v>135</v>
      </c>
      <c r="B172">
        <v>2018</v>
      </c>
      <c r="C172" t="s">
        <v>140</v>
      </c>
      <c r="D172" t="s">
        <v>141</v>
      </c>
      <c r="E172">
        <v>60</v>
      </c>
      <c r="F172" s="19">
        <v>1.18</v>
      </c>
      <c r="G172" s="19">
        <v>0.05</v>
      </c>
      <c r="H172" s="19">
        <v>0.08</v>
      </c>
      <c r="I172">
        <f t="shared" si="2"/>
        <v>1.31</v>
      </c>
    </row>
    <row r="173" spans="1:9" x14ac:dyDescent="0.2">
      <c r="A173" t="s">
        <v>135</v>
      </c>
      <c r="B173">
        <v>2018</v>
      </c>
      <c r="C173" t="s">
        <v>140</v>
      </c>
      <c r="D173" t="s">
        <v>141</v>
      </c>
      <c r="E173">
        <v>70</v>
      </c>
      <c r="F173" s="19">
        <v>0.18</v>
      </c>
      <c r="G173" s="19">
        <v>0.03</v>
      </c>
      <c r="H173" s="19">
        <v>0</v>
      </c>
      <c r="I173">
        <f t="shared" si="2"/>
        <v>0.21</v>
      </c>
    </row>
    <row r="174" spans="1:9" x14ac:dyDescent="0.2">
      <c r="A174" t="s">
        <v>135</v>
      </c>
      <c r="B174">
        <v>2018</v>
      </c>
      <c r="C174" t="s">
        <v>140</v>
      </c>
      <c r="D174" t="s">
        <v>141</v>
      </c>
      <c r="E174">
        <v>70</v>
      </c>
      <c r="F174" s="19">
        <v>0.53</v>
      </c>
      <c r="G174" s="19">
        <v>0.05</v>
      </c>
      <c r="H174" s="19">
        <v>0</v>
      </c>
      <c r="I174">
        <f t="shared" si="2"/>
        <v>0.58000000000000007</v>
      </c>
    </row>
    <row r="175" spans="1:9" x14ac:dyDescent="0.2">
      <c r="A175" t="s">
        <v>135</v>
      </c>
      <c r="B175">
        <v>2018</v>
      </c>
      <c r="C175" t="s">
        <v>140</v>
      </c>
      <c r="D175" t="s">
        <v>141</v>
      </c>
      <c r="E175">
        <v>70</v>
      </c>
      <c r="F175" s="19">
        <v>0.32</v>
      </c>
      <c r="G175" s="19">
        <v>0.01</v>
      </c>
      <c r="H175" s="19">
        <v>0.12</v>
      </c>
      <c r="I175">
        <f t="shared" si="2"/>
        <v>0.45</v>
      </c>
    </row>
    <row r="176" spans="1:9" x14ac:dyDescent="0.2">
      <c r="A176" t="s">
        <v>135</v>
      </c>
      <c r="B176">
        <v>2018</v>
      </c>
      <c r="C176" t="s">
        <v>140</v>
      </c>
      <c r="D176" t="s">
        <v>141</v>
      </c>
      <c r="E176">
        <v>80</v>
      </c>
      <c r="F176" s="19">
        <v>0.19</v>
      </c>
      <c r="G176" s="19">
        <v>0.02</v>
      </c>
      <c r="H176" s="19">
        <v>0</v>
      </c>
      <c r="I176">
        <f t="shared" si="2"/>
        <v>0.21</v>
      </c>
    </row>
    <row r="177" spans="1:9" x14ac:dyDescent="0.2">
      <c r="A177" t="s">
        <v>135</v>
      </c>
      <c r="B177">
        <v>2018</v>
      </c>
      <c r="C177" t="s">
        <v>140</v>
      </c>
      <c r="D177" t="s">
        <v>141</v>
      </c>
      <c r="E177">
        <v>80</v>
      </c>
      <c r="F177" s="19">
        <v>0.4</v>
      </c>
      <c r="G177" s="19">
        <v>0.06</v>
      </c>
      <c r="H177" s="19">
        <v>0</v>
      </c>
      <c r="I177">
        <f t="shared" si="2"/>
        <v>0.46</v>
      </c>
    </row>
    <row r="178" spans="1:9" x14ac:dyDescent="0.2">
      <c r="A178" t="s">
        <v>135</v>
      </c>
      <c r="B178">
        <v>2018</v>
      </c>
      <c r="C178" t="s">
        <v>140</v>
      </c>
      <c r="D178" t="s">
        <v>141</v>
      </c>
      <c r="E178">
        <v>80</v>
      </c>
      <c r="F178" s="19">
        <v>0.2</v>
      </c>
      <c r="G178" s="19">
        <v>0.04</v>
      </c>
      <c r="H178" s="19">
        <v>0</v>
      </c>
      <c r="I178">
        <f t="shared" si="2"/>
        <v>0.24000000000000002</v>
      </c>
    </row>
    <row r="179" spans="1:9" x14ac:dyDescent="0.2">
      <c r="A179" t="s">
        <v>135</v>
      </c>
      <c r="B179">
        <v>2018</v>
      </c>
      <c r="C179" t="s">
        <v>140</v>
      </c>
      <c r="D179" t="s">
        <v>141</v>
      </c>
      <c r="E179">
        <v>90</v>
      </c>
      <c r="F179" s="19">
        <v>0.41</v>
      </c>
      <c r="G179" s="19">
        <v>0.04</v>
      </c>
      <c r="H179" s="19">
        <v>0</v>
      </c>
      <c r="I179">
        <f t="shared" si="2"/>
        <v>0.44999999999999996</v>
      </c>
    </row>
    <row r="180" spans="1:9" x14ac:dyDescent="0.2">
      <c r="A180" t="s">
        <v>135</v>
      </c>
      <c r="B180">
        <v>2018</v>
      </c>
      <c r="C180" t="s">
        <v>140</v>
      </c>
      <c r="D180" t="s">
        <v>141</v>
      </c>
      <c r="E180">
        <v>90</v>
      </c>
      <c r="F180" s="19">
        <v>0.49</v>
      </c>
      <c r="G180" s="19">
        <v>0.08</v>
      </c>
      <c r="H180" s="19">
        <v>0</v>
      </c>
      <c r="I180">
        <f t="shared" si="2"/>
        <v>0.56999999999999995</v>
      </c>
    </row>
    <row r="181" spans="1:9" x14ac:dyDescent="0.2">
      <c r="A181" t="s">
        <v>135</v>
      </c>
      <c r="B181">
        <v>2018</v>
      </c>
      <c r="C181" t="s">
        <v>140</v>
      </c>
      <c r="D181" t="s">
        <v>141</v>
      </c>
      <c r="E181">
        <v>90</v>
      </c>
      <c r="F181" s="19">
        <v>0.1</v>
      </c>
      <c r="G181" s="19">
        <v>0.02</v>
      </c>
      <c r="H181" s="19">
        <v>0</v>
      </c>
      <c r="I181">
        <f t="shared" si="2"/>
        <v>0.12000000000000001</v>
      </c>
    </row>
    <row r="182" spans="1:9" x14ac:dyDescent="0.2">
      <c r="A182" t="s">
        <v>44</v>
      </c>
      <c r="B182">
        <v>2018</v>
      </c>
      <c r="C182" t="s">
        <v>136</v>
      </c>
      <c r="D182" t="s">
        <v>137</v>
      </c>
      <c r="E182">
        <v>90</v>
      </c>
      <c r="F182">
        <v>0.1</v>
      </c>
      <c r="G182">
        <v>0.02</v>
      </c>
      <c r="H182">
        <v>0</v>
      </c>
      <c r="I182">
        <f t="shared" si="2"/>
        <v>0.12000000000000001</v>
      </c>
    </row>
    <row r="183" spans="1:9" x14ac:dyDescent="0.2">
      <c r="A183" t="s">
        <v>44</v>
      </c>
      <c r="B183">
        <v>2018</v>
      </c>
      <c r="C183" t="s">
        <v>136</v>
      </c>
      <c r="D183" t="s">
        <v>137</v>
      </c>
      <c r="E183">
        <v>90</v>
      </c>
      <c r="F183">
        <v>0.13</v>
      </c>
      <c r="G183">
        <v>0.02</v>
      </c>
      <c r="H183">
        <v>0</v>
      </c>
      <c r="I183">
        <f t="shared" si="2"/>
        <v>0.15</v>
      </c>
    </row>
    <row r="184" spans="1:9" x14ac:dyDescent="0.2">
      <c r="A184" t="s">
        <v>44</v>
      </c>
      <c r="B184">
        <v>2018</v>
      </c>
      <c r="C184" t="s">
        <v>136</v>
      </c>
      <c r="D184" t="s">
        <v>137</v>
      </c>
      <c r="E184">
        <v>90</v>
      </c>
      <c r="F184">
        <v>0.04</v>
      </c>
      <c r="G184">
        <v>0.02</v>
      </c>
      <c r="H184">
        <v>0</v>
      </c>
      <c r="I184">
        <f t="shared" si="2"/>
        <v>0.06</v>
      </c>
    </row>
    <row r="185" spans="1:9" x14ac:dyDescent="0.2">
      <c r="A185" t="s">
        <v>44</v>
      </c>
      <c r="B185">
        <v>2018</v>
      </c>
      <c r="C185" t="s">
        <v>136</v>
      </c>
      <c r="D185" t="s">
        <v>137</v>
      </c>
      <c r="E185">
        <v>80</v>
      </c>
      <c r="F185">
        <v>0.04</v>
      </c>
      <c r="G185">
        <v>0.03</v>
      </c>
      <c r="H185">
        <v>0</v>
      </c>
      <c r="I185">
        <f t="shared" si="2"/>
        <v>7.0000000000000007E-2</v>
      </c>
    </row>
    <row r="186" spans="1:9" x14ac:dyDescent="0.2">
      <c r="A186" t="s">
        <v>44</v>
      </c>
      <c r="B186">
        <v>2018</v>
      </c>
      <c r="C186" t="s">
        <v>136</v>
      </c>
      <c r="D186" t="s">
        <v>137</v>
      </c>
      <c r="E186">
        <v>80</v>
      </c>
      <c r="F186">
        <v>0.08</v>
      </c>
      <c r="G186">
        <v>0.04</v>
      </c>
      <c r="H186">
        <v>0</v>
      </c>
      <c r="I186">
        <f t="shared" si="2"/>
        <v>0.12</v>
      </c>
    </row>
    <row r="187" spans="1:9" x14ac:dyDescent="0.2">
      <c r="A187" t="s">
        <v>44</v>
      </c>
      <c r="B187">
        <v>2018</v>
      </c>
      <c r="C187" t="s">
        <v>136</v>
      </c>
      <c r="D187" t="s">
        <v>137</v>
      </c>
      <c r="E187">
        <v>80</v>
      </c>
      <c r="F187">
        <v>0.24</v>
      </c>
      <c r="G187">
        <v>0.06</v>
      </c>
      <c r="H187">
        <v>0</v>
      </c>
      <c r="I187">
        <f t="shared" si="2"/>
        <v>0.3</v>
      </c>
    </row>
    <row r="188" spans="1:9" x14ac:dyDescent="0.2">
      <c r="A188" t="s">
        <v>44</v>
      </c>
      <c r="B188">
        <v>2018</v>
      </c>
      <c r="C188" t="s">
        <v>136</v>
      </c>
      <c r="D188" t="s">
        <v>137</v>
      </c>
      <c r="E188">
        <v>70</v>
      </c>
      <c r="F188">
        <v>0</v>
      </c>
      <c r="G188">
        <v>0.01</v>
      </c>
      <c r="H188">
        <v>0</v>
      </c>
      <c r="I188">
        <f t="shared" si="2"/>
        <v>0.01</v>
      </c>
    </row>
    <row r="189" spans="1:9" x14ac:dyDescent="0.2">
      <c r="A189" t="s">
        <v>44</v>
      </c>
      <c r="B189">
        <v>2018</v>
      </c>
      <c r="C189" t="s">
        <v>136</v>
      </c>
      <c r="D189" t="s">
        <v>137</v>
      </c>
      <c r="E189">
        <v>70</v>
      </c>
      <c r="F189">
        <v>0.04</v>
      </c>
      <c r="G189">
        <v>0.02</v>
      </c>
      <c r="H189">
        <v>0</v>
      </c>
      <c r="I189">
        <f t="shared" si="2"/>
        <v>0.06</v>
      </c>
    </row>
    <row r="190" spans="1:9" x14ac:dyDescent="0.2">
      <c r="A190" t="s">
        <v>44</v>
      </c>
      <c r="B190">
        <v>2018</v>
      </c>
      <c r="C190" t="s">
        <v>136</v>
      </c>
      <c r="D190" t="s">
        <v>137</v>
      </c>
      <c r="E190">
        <v>70</v>
      </c>
      <c r="F190">
        <v>0.05</v>
      </c>
      <c r="G190">
        <v>0.03</v>
      </c>
      <c r="H190">
        <v>0</v>
      </c>
      <c r="I190">
        <f t="shared" si="2"/>
        <v>0.08</v>
      </c>
    </row>
    <row r="191" spans="1:9" x14ac:dyDescent="0.2">
      <c r="A191" t="s">
        <v>44</v>
      </c>
      <c r="B191">
        <v>2018</v>
      </c>
      <c r="C191" t="s">
        <v>136</v>
      </c>
      <c r="D191" t="s">
        <v>137</v>
      </c>
      <c r="E191">
        <v>60</v>
      </c>
      <c r="F191">
        <v>0.05</v>
      </c>
      <c r="G191">
        <v>0.02</v>
      </c>
      <c r="H191">
        <v>0</v>
      </c>
      <c r="I191">
        <f t="shared" si="2"/>
        <v>7.0000000000000007E-2</v>
      </c>
    </row>
    <row r="192" spans="1:9" x14ac:dyDescent="0.2">
      <c r="A192" t="s">
        <v>44</v>
      </c>
      <c r="B192">
        <v>2018</v>
      </c>
      <c r="C192" t="s">
        <v>136</v>
      </c>
      <c r="D192" t="s">
        <v>137</v>
      </c>
      <c r="E192">
        <v>60</v>
      </c>
      <c r="F192">
        <v>0.05</v>
      </c>
      <c r="G192">
        <v>0.04</v>
      </c>
      <c r="H192">
        <v>0</v>
      </c>
      <c r="I192">
        <f t="shared" si="2"/>
        <v>0.09</v>
      </c>
    </row>
    <row r="193" spans="1:9" x14ac:dyDescent="0.2">
      <c r="A193" t="s">
        <v>44</v>
      </c>
      <c r="B193">
        <v>2018</v>
      </c>
      <c r="C193" t="s">
        <v>136</v>
      </c>
      <c r="D193" t="s">
        <v>137</v>
      </c>
      <c r="E193">
        <v>60</v>
      </c>
      <c r="F193">
        <v>0.09</v>
      </c>
      <c r="G193">
        <v>0.03</v>
      </c>
      <c r="H193">
        <v>0</v>
      </c>
      <c r="I193">
        <f t="shared" si="2"/>
        <v>0.12</v>
      </c>
    </row>
    <row r="194" spans="1:9" x14ac:dyDescent="0.2">
      <c r="A194" t="s">
        <v>44</v>
      </c>
      <c r="B194">
        <v>2018</v>
      </c>
      <c r="C194" t="s">
        <v>136</v>
      </c>
      <c r="D194" t="s">
        <v>137</v>
      </c>
      <c r="E194">
        <v>50</v>
      </c>
      <c r="F194">
        <v>0.21</v>
      </c>
      <c r="G194">
        <v>0.05</v>
      </c>
      <c r="H194">
        <v>0</v>
      </c>
      <c r="I194">
        <f t="shared" si="2"/>
        <v>0.26</v>
      </c>
    </row>
    <row r="195" spans="1:9" x14ac:dyDescent="0.2">
      <c r="A195" t="s">
        <v>44</v>
      </c>
      <c r="B195">
        <v>2018</v>
      </c>
      <c r="C195" t="s">
        <v>136</v>
      </c>
      <c r="D195" t="s">
        <v>137</v>
      </c>
      <c r="E195">
        <v>50</v>
      </c>
      <c r="F195">
        <v>0.05</v>
      </c>
      <c r="G195">
        <v>0.02</v>
      </c>
      <c r="H195">
        <v>0</v>
      </c>
      <c r="I195">
        <f t="shared" ref="I195:I258" si="3">F195+G195+H195</f>
        <v>7.0000000000000007E-2</v>
      </c>
    </row>
    <row r="196" spans="1:9" x14ac:dyDescent="0.2">
      <c r="A196" t="s">
        <v>44</v>
      </c>
      <c r="B196">
        <v>2018</v>
      </c>
      <c r="C196" t="s">
        <v>136</v>
      </c>
      <c r="D196" t="s">
        <v>137</v>
      </c>
      <c r="E196">
        <v>50</v>
      </c>
      <c r="F196">
        <v>0.13</v>
      </c>
      <c r="G196">
        <v>0.02</v>
      </c>
      <c r="H196">
        <v>0</v>
      </c>
      <c r="I196">
        <f t="shared" si="3"/>
        <v>0.15</v>
      </c>
    </row>
    <row r="197" spans="1:9" x14ac:dyDescent="0.2">
      <c r="A197" t="s">
        <v>44</v>
      </c>
      <c r="B197">
        <v>2018</v>
      </c>
      <c r="C197" t="s">
        <v>136</v>
      </c>
      <c r="D197" t="s">
        <v>137</v>
      </c>
      <c r="E197">
        <v>40</v>
      </c>
      <c r="F197">
        <v>0.06</v>
      </c>
      <c r="G197">
        <v>0.03</v>
      </c>
      <c r="H197">
        <v>0</v>
      </c>
      <c r="I197">
        <f t="shared" si="3"/>
        <v>0.09</v>
      </c>
    </row>
    <row r="198" spans="1:9" x14ac:dyDescent="0.2">
      <c r="A198" t="s">
        <v>44</v>
      </c>
      <c r="B198">
        <v>2018</v>
      </c>
      <c r="C198" t="s">
        <v>136</v>
      </c>
      <c r="D198" t="s">
        <v>137</v>
      </c>
      <c r="E198">
        <v>40</v>
      </c>
      <c r="F198">
        <v>0.03</v>
      </c>
      <c r="G198">
        <v>0.03</v>
      </c>
      <c r="H198">
        <v>0</v>
      </c>
      <c r="I198">
        <f t="shared" si="3"/>
        <v>0.06</v>
      </c>
    </row>
    <row r="199" spans="1:9" x14ac:dyDescent="0.2">
      <c r="A199" t="s">
        <v>44</v>
      </c>
      <c r="B199">
        <v>2018</v>
      </c>
      <c r="C199" t="s">
        <v>136</v>
      </c>
      <c r="D199" t="s">
        <v>137</v>
      </c>
      <c r="E199">
        <v>40</v>
      </c>
      <c r="F199">
        <v>0.05</v>
      </c>
      <c r="G199">
        <v>0.02</v>
      </c>
      <c r="H199">
        <v>0</v>
      </c>
      <c r="I199">
        <f t="shared" si="3"/>
        <v>7.0000000000000007E-2</v>
      </c>
    </row>
    <row r="200" spans="1:9" x14ac:dyDescent="0.2">
      <c r="A200" t="s">
        <v>44</v>
      </c>
      <c r="B200">
        <v>2018</v>
      </c>
      <c r="C200" t="s">
        <v>136</v>
      </c>
      <c r="D200" t="s">
        <v>137</v>
      </c>
      <c r="E200">
        <v>30</v>
      </c>
      <c r="F200">
        <v>0.28000000000000003</v>
      </c>
      <c r="G200">
        <v>0.06</v>
      </c>
      <c r="H200">
        <v>0</v>
      </c>
      <c r="I200">
        <f t="shared" si="3"/>
        <v>0.34</v>
      </c>
    </row>
    <row r="201" spans="1:9" x14ac:dyDescent="0.2">
      <c r="A201" t="s">
        <v>44</v>
      </c>
      <c r="B201">
        <v>2018</v>
      </c>
      <c r="C201" t="s">
        <v>136</v>
      </c>
      <c r="D201" t="s">
        <v>137</v>
      </c>
      <c r="E201">
        <v>30</v>
      </c>
      <c r="F201">
        <v>0.06</v>
      </c>
      <c r="G201">
        <v>0.02</v>
      </c>
      <c r="H201">
        <v>0</v>
      </c>
      <c r="I201">
        <f t="shared" si="3"/>
        <v>0.08</v>
      </c>
    </row>
    <row r="202" spans="1:9" x14ac:dyDescent="0.2">
      <c r="A202" t="s">
        <v>44</v>
      </c>
      <c r="B202">
        <v>2018</v>
      </c>
      <c r="C202" t="s">
        <v>136</v>
      </c>
      <c r="D202" t="s">
        <v>137</v>
      </c>
      <c r="E202">
        <v>30</v>
      </c>
      <c r="F202">
        <v>0.14000000000000001</v>
      </c>
      <c r="G202">
        <v>0.03</v>
      </c>
      <c r="H202">
        <v>0</v>
      </c>
      <c r="I202">
        <f t="shared" si="3"/>
        <v>0.17</v>
      </c>
    </row>
    <row r="203" spans="1:9" x14ac:dyDescent="0.2">
      <c r="A203" t="s">
        <v>44</v>
      </c>
      <c r="B203">
        <v>2018</v>
      </c>
      <c r="C203" t="s">
        <v>136</v>
      </c>
      <c r="D203" t="s">
        <v>137</v>
      </c>
      <c r="E203">
        <v>20</v>
      </c>
      <c r="F203">
        <v>0.33</v>
      </c>
      <c r="G203">
        <v>0.06</v>
      </c>
      <c r="H203">
        <v>0</v>
      </c>
      <c r="I203">
        <f t="shared" si="3"/>
        <v>0.39</v>
      </c>
    </row>
    <row r="204" spans="1:9" x14ac:dyDescent="0.2">
      <c r="A204" t="s">
        <v>44</v>
      </c>
      <c r="B204">
        <v>2018</v>
      </c>
      <c r="C204" t="s">
        <v>136</v>
      </c>
      <c r="D204" t="s">
        <v>137</v>
      </c>
      <c r="E204">
        <v>20</v>
      </c>
      <c r="F204">
        <v>0.36</v>
      </c>
      <c r="G204">
        <v>0.2</v>
      </c>
      <c r="H204">
        <v>0</v>
      </c>
      <c r="I204">
        <f t="shared" si="3"/>
        <v>0.56000000000000005</v>
      </c>
    </row>
    <row r="205" spans="1:9" x14ac:dyDescent="0.2">
      <c r="A205" t="s">
        <v>44</v>
      </c>
      <c r="B205">
        <v>2018</v>
      </c>
      <c r="C205" t="s">
        <v>136</v>
      </c>
      <c r="D205" t="s">
        <v>137</v>
      </c>
      <c r="E205">
        <v>20</v>
      </c>
      <c r="F205">
        <v>7.0000000000000007E-2</v>
      </c>
      <c r="G205">
        <v>0.03</v>
      </c>
      <c r="H205">
        <v>0</v>
      </c>
      <c r="I205">
        <f t="shared" si="3"/>
        <v>0.1</v>
      </c>
    </row>
    <row r="206" spans="1:9" x14ac:dyDescent="0.2">
      <c r="A206" t="s">
        <v>44</v>
      </c>
      <c r="B206">
        <v>2018</v>
      </c>
      <c r="C206" t="s">
        <v>136</v>
      </c>
      <c r="D206" t="s">
        <v>137</v>
      </c>
      <c r="E206">
        <v>10</v>
      </c>
      <c r="F206">
        <v>0.16</v>
      </c>
      <c r="G206">
        <v>0.04</v>
      </c>
      <c r="H206">
        <v>0</v>
      </c>
      <c r="I206">
        <f t="shared" si="3"/>
        <v>0.2</v>
      </c>
    </row>
    <row r="207" spans="1:9" x14ac:dyDescent="0.2">
      <c r="A207" t="s">
        <v>44</v>
      </c>
      <c r="B207">
        <v>2018</v>
      </c>
      <c r="C207" t="s">
        <v>136</v>
      </c>
      <c r="D207" t="s">
        <v>137</v>
      </c>
      <c r="E207">
        <v>10</v>
      </c>
      <c r="F207">
        <v>0.2</v>
      </c>
      <c r="G207">
        <v>0.05</v>
      </c>
      <c r="H207">
        <v>0</v>
      </c>
      <c r="I207">
        <f t="shared" si="3"/>
        <v>0.25</v>
      </c>
    </row>
    <row r="208" spans="1:9" x14ac:dyDescent="0.2">
      <c r="A208" t="s">
        <v>44</v>
      </c>
      <c r="B208">
        <v>2018</v>
      </c>
      <c r="C208" t="s">
        <v>136</v>
      </c>
      <c r="D208" t="s">
        <v>137</v>
      </c>
      <c r="E208">
        <v>10</v>
      </c>
      <c r="F208">
        <v>0.18</v>
      </c>
      <c r="G208">
        <v>0.06</v>
      </c>
      <c r="H208">
        <v>0</v>
      </c>
      <c r="I208">
        <f t="shared" si="3"/>
        <v>0.24</v>
      </c>
    </row>
    <row r="209" spans="1:9" x14ac:dyDescent="0.2">
      <c r="A209" t="s">
        <v>44</v>
      </c>
      <c r="B209">
        <v>2018</v>
      </c>
      <c r="C209" t="s">
        <v>136</v>
      </c>
      <c r="D209" t="s">
        <v>137</v>
      </c>
      <c r="E209">
        <v>0</v>
      </c>
      <c r="F209">
        <v>0.46</v>
      </c>
      <c r="G209">
        <v>0.06</v>
      </c>
      <c r="H209">
        <v>0</v>
      </c>
      <c r="I209">
        <f t="shared" si="3"/>
        <v>0.52</v>
      </c>
    </row>
    <row r="210" spans="1:9" x14ac:dyDescent="0.2">
      <c r="A210" t="s">
        <v>44</v>
      </c>
      <c r="B210">
        <v>2018</v>
      </c>
      <c r="C210" t="s">
        <v>136</v>
      </c>
      <c r="D210" t="s">
        <v>137</v>
      </c>
      <c r="E210">
        <v>0</v>
      </c>
      <c r="F210">
        <v>0.08</v>
      </c>
      <c r="G210">
        <v>0.03</v>
      </c>
      <c r="H210">
        <v>0</v>
      </c>
      <c r="I210">
        <f t="shared" si="3"/>
        <v>0.11</v>
      </c>
    </row>
    <row r="211" spans="1:9" x14ac:dyDescent="0.2">
      <c r="A211" t="s">
        <v>44</v>
      </c>
      <c r="B211">
        <v>2018</v>
      </c>
      <c r="C211" t="s">
        <v>136</v>
      </c>
      <c r="D211" t="s">
        <v>137</v>
      </c>
      <c r="E211">
        <v>0</v>
      </c>
      <c r="F211">
        <v>0.09</v>
      </c>
      <c r="G211">
        <v>0.02</v>
      </c>
      <c r="H211">
        <v>0</v>
      </c>
      <c r="I211">
        <f t="shared" si="3"/>
        <v>0.11</v>
      </c>
    </row>
    <row r="212" spans="1:9" x14ac:dyDescent="0.2">
      <c r="A212" t="s">
        <v>44</v>
      </c>
      <c r="B212">
        <v>2018</v>
      </c>
      <c r="C212" t="s">
        <v>140</v>
      </c>
      <c r="D212" t="s">
        <v>141</v>
      </c>
      <c r="E212">
        <v>0</v>
      </c>
      <c r="F212">
        <v>0.72</v>
      </c>
      <c r="G212">
        <v>7.0000000000000007E-2</v>
      </c>
      <c r="H212">
        <v>0</v>
      </c>
      <c r="I212">
        <f t="shared" si="3"/>
        <v>0.79</v>
      </c>
    </row>
    <row r="213" spans="1:9" x14ac:dyDescent="0.2">
      <c r="A213" t="s">
        <v>44</v>
      </c>
      <c r="B213">
        <v>2018</v>
      </c>
      <c r="C213" t="s">
        <v>140</v>
      </c>
      <c r="D213" t="s">
        <v>141</v>
      </c>
      <c r="E213">
        <v>0</v>
      </c>
      <c r="F213">
        <v>0.95</v>
      </c>
      <c r="G213">
        <v>7.0000000000000007E-2</v>
      </c>
      <c r="H213">
        <v>0.02</v>
      </c>
      <c r="I213">
        <f t="shared" si="3"/>
        <v>1.04</v>
      </c>
    </row>
    <row r="214" spans="1:9" x14ac:dyDescent="0.2">
      <c r="A214" t="s">
        <v>44</v>
      </c>
      <c r="B214">
        <v>2018</v>
      </c>
      <c r="C214" t="s">
        <v>140</v>
      </c>
      <c r="D214" t="s">
        <v>141</v>
      </c>
      <c r="E214">
        <v>0</v>
      </c>
      <c r="F214">
        <v>0.42</v>
      </c>
      <c r="G214">
        <v>0.04</v>
      </c>
      <c r="H214">
        <v>0</v>
      </c>
      <c r="I214">
        <f t="shared" si="3"/>
        <v>0.45999999999999996</v>
      </c>
    </row>
    <row r="215" spans="1:9" x14ac:dyDescent="0.2">
      <c r="A215" t="s">
        <v>44</v>
      </c>
      <c r="B215">
        <v>2018</v>
      </c>
      <c r="C215" t="s">
        <v>140</v>
      </c>
      <c r="D215" t="s">
        <v>141</v>
      </c>
      <c r="E215">
        <v>10</v>
      </c>
      <c r="F215">
        <v>0.42</v>
      </c>
      <c r="G215">
        <v>0.05</v>
      </c>
      <c r="H215">
        <v>0</v>
      </c>
      <c r="I215">
        <f t="shared" si="3"/>
        <v>0.47</v>
      </c>
    </row>
    <row r="216" spans="1:9" x14ac:dyDescent="0.2">
      <c r="A216" t="s">
        <v>44</v>
      </c>
      <c r="B216">
        <v>2018</v>
      </c>
      <c r="C216" t="s">
        <v>140</v>
      </c>
      <c r="D216" t="s">
        <v>141</v>
      </c>
      <c r="E216">
        <v>10</v>
      </c>
      <c r="F216">
        <v>0.71</v>
      </c>
      <c r="G216">
        <v>0.04</v>
      </c>
      <c r="H216">
        <v>0.03</v>
      </c>
      <c r="I216">
        <f t="shared" si="3"/>
        <v>0.78</v>
      </c>
    </row>
    <row r="217" spans="1:9" x14ac:dyDescent="0.2">
      <c r="A217" t="s">
        <v>44</v>
      </c>
      <c r="B217">
        <v>2018</v>
      </c>
      <c r="C217" t="s">
        <v>140</v>
      </c>
      <c r="D217" t="s">
        <v>141</v>
      </c>
      <c r="E217">
        <v>10</v>
      </c>
      <c r="F217">
        <v>0.36</v>
      </c>
      <c r="G217">
        <v>0.05</v>
      </c>
      <c r="H217">
        <v>0</v>
      </c>
      <c r="I217">
        <f t="shared" si="3"/>
        <v>0.41</v>
      </c>
    </row>
    <row r="218" spans="1:9" x14ac:dyDescent="0.2">
      <c r="A218" t="s">
        <v>44</v>
      </c>
      <c r="B218">
        <v>2018</v>
      </c>
      <c r="C218" t="s">
        <v>140</v>
      </c>
      <c r="D218" t="s">
        <v>141</v>
      </c>
      <c r="E218">
        <v>20</v>
      </c>
      <c r="F218">
        <v>0.65</v>
      </c>
      <c r="G218">
        <v>0.06</v>
      </c>
      <c r="H218">
        <v>0</v>
      </c>
      <c r="I218">
        <f t="shared" si="3"/>
        <v>0.71</v>
      </c>
    </row>
    <row r="219" spans="1:9" x14ac:dyDescent="0.2">
      <c r="A219" t="s">
        <v>44</v>
      </c>
      <c r="B219">
        <v>2018</v>
      </c>
      <c r="C219" t="s">
        <v>140</v>
      </c>
      <c r="D219" t="s">
        <v>141</v>
      </c>
      <c r="E219">
        <v>20</v>
      </c>
      <c r="F219">
        <v>1.21</v>
      </c>
      <c r="G219">
        <v>7.0000000000000007E-2</v>
      </c>
      <c r="H219">
        <v>0</v>
      </c>
      <c r="I219">
        <f t="shared" si="3"/>
        <v>1.28</v>
      </c>
    </row>
    <row r="220" spans="1:9" x14ac:dyDescent="0.2">
      <c r="A220" t="s">
        <v>44</v>
      </c>
      <c r="B220">
        <v>2018</v>
      </c>
      <c r="C220" t="s">
        <v>140</v>
      </c>
      <c r="D220" t="s">
        <v>141</v>
      </c>
      <c r="E220">
        <v>20</v>
      </c>
      <c r="F220">
        <v>0.5</v>
      </c>
      <c r="G220">
        <v>0.08</v>
      </c>
      <c r="H220">
        <v>0</v>
      </c>
      <c r="I220">
        <f t="shared" si="3"/>
        <v>0.57999999999999996</v>
      </c>
    </row>
    <row r="221" spans="1:9" x14ac:dyDescent="0.2">
      <c r="A221" t="s">
        <v>44</v>
      </c>
      <c r="B221">
        <v>2018</v>
      </c>
      <c r="C221" t="s">
        <v>140</v>
      </c>
      <c r="D221" t="s">
        <v>141</v>
      </c>
      <c r="E221">
        <v>30</v>
      </c>
      <c r="F221">
        <v>0.62</v>
      </c>
      <c r="G221">
        <v>0.09</v>
      </c>
      <c r="H221">
        <v>0</v>
      </c>
      <c r="I221">
        <f t="shared" si="3"/>
        <v>0.71</v>
      </c>
    </row>
    <row r="222" spans="1:9" x14ac:dyDescent="0.2">
      <c r="A222" t="s">
        <v>44</v>
      </c>
      <c r="B222">
        <v>2018</v>
      </c>
      <c r="C222" t="s">
        <v>140</v>
      </c>
      <c r="D222" t="s">
        <v>141</v>
      </c>
      <c r="E222">
        <v>30</v>
      </c>
      <c r="F222">
        <v>0.3</v>
      </c>
      <c r="G222">
        <v>0.01</v>
      </c>
      <c r="H222">
        <v>0.23</v>
      </c>
      <c r="I222">
        <f t="shared" si="3"/>
        <v>0.54</v>
      </c>
    </row>
    <row r="223" spans="1:9" x14ac:dyDescent="0.2">
      <c r="A223" t="s">
        <v>44</v>
      </c>
      <c r="B223">
        <v>2018</v>
      </c>
      <c r="C223" t="s">
        <v>140</v>
      </c>
      <c r="D223" t="s">
        <v>141</v>
      </c>
      <c r="E223">
        <v>30</v>
      </c>
      <c r="F223">
        <v>0.46</v>
      </c>
      <c r="G223">
        <v>0.02</v>
      </c>
      <c r="H223">
        <v>0.22</v>
      </c>
      <c r="I223">
        <f t="shared" si="3"/>
        <v>0.70000000000000007</v>
      </c>
    </row>
    <row r="224" spans="1:9" x14ac:dyDescent="0.2">
      <c r="A224" t="s">
        <v>44</v>
      </c>
      <c r="B224">
        <v>2018</v>
      </c>
      <c r="C224" t="s">
        <v>140</v>
      </c>
      <c r="D224" t="s">
        <v>141</v>
      </c>
      <c r="E224">
        <v>40</v>
      </c>
      <c r="F224">
        <v>0.37</v>
      </c>
      <c r="G224">
        <v>0.03</v>
      </c>
      <c r="H224">
        <v>0.11</v>
      </c>
      <c r="I224">
        <f t="shared" si="3"/>
        <v>0.51</v>
      </c>
    </row>
    <row r="225" spans="1:9" x14ac:dyDescent="0.2">
      <c r="A225" t="s">
        <v>44</v>
      </c>
      <c r="B225">
        <v>2018</v>
      </c>
      <c r="C225" t="s">
        <v>140</v>
      </c>
      <c r="D225" t="s">
        <v>141</v>
      </c>
      <c r="E225">
        <v>40</v>
      </c>
      <c r="F225">
        <v>0.13</v>
      </c>
      <c r="G225">
        <v>0.02</v>
      </c>
      <c r="H225">
        <v>0.01</v>
      </c>
      <c r="I225">
        <f t="shared" si="3"/>
        <v>0.16</v>
      </c>
    </row>
    <row r="226" spans="1:9" x14ac:dyDescent="0.2">
      <c r="A226" t="s">
        <v>44</v>
      </c>
      <c r="B226">
        <v>2018</v>
      </c>
      <c r="C226" t="s">
        <v>140</v>
      </c>
      <c r="D226" t="s">
        <v>141</v>
      </c>
      <c r="E226">
        <v>40</v>
      </c>
      <c r="F226">
        <v>0.12</v>
      </c>
      <c r="G226">
        <v>0.01</v>
      </c>
      <c r="H226">
        <v>0.06</v>
      </c>
      <c r="I226">
        <f t="shared" si="3"/>
        <v>0.19</v>
      </c>
    </row>
    <row r="227" spans="1:9" x14ac:dyDescent="0.2">
      <c r="A227" t="s">
        <v>44</v>
      </c>
      <c r="B227">
        <v>2018</v>
      </c>
      <c r="C227" t="s">
        <v>140</v>
      </c>
      <c r="D227" t="s">
        <v>141</v>
      </c>
      <c r="E227">
        <v>50</v>
      </c>
      <c r="F227">
        <v>0.43</v>
      </c>
      <c r="G227">
        <v>0.04</v>
      </c>
      <c r="H227">
        <v>0.13</v>
      </c>
      <c r="I227">
        <f t="shared" si="3"/>
        <v>0.6</v>
      </c>
    </row>
    <row r="228" spans="1:9" x14ac:dyDescent="0.2">
      <c r="A228" t="s">
        <v>44</v>
      </c>
      <c r="B228">
        <v>2018</v>
      </c>
      <c r="C228" t="s">
        <v>140</v>
      </c>
      <c r="D228" t="s">
        <v>141</v>
      </c>
      <c r="E228">
        <v>50</v>
      </c>
      <c r="F228">
        <v>0.46</v>
      </c>
      <c r="G228">
        <v>0.03</v>
      </c>
      <c r="H228">
        <v>0.2</v>
      </c>
      <c r="I228">
        <f t="shared" si="3"/>
        <v>0.69</v>
      </c>
    </row>
    <row r="229" spans="1:9" x14ac:dyDescent="0.2">
      <c r="A229" t="s">
        <v>44</v>
      </c>
      <c r="B229">
        <v>2018</v>
      </c>
      <c r="C229" t="s">
        <v>140</v>
      </c>
      <c r="D229" t="s">
        <v>141</v>
      </c>
      <c r="E229">
        <v>50</v>
      </c>
      <c r="F229">
        <v>0.22</v>
      </c>
      <c r="G229">
        <v>0.02</v>
      </c>
      <c r="H229">
        <v>0.08</v>
      </c>
      <c r="I229">
        <f t="shared" si="3"/>
        <v>0.32</v>
      </c>
    </row>
    <row r="230" spans="1:9" x14ac:dyDescent="0.2">
      <c r="A230" t="s">
        <v>44</v>
      </c>
      <c r="B230">
        <v>2018</v>
      </c>
      <c r="C230" t="s">
        <v>140</v>
      </c>
      <c r="D230" t="s">
        <v>141</v>
      </c>
      <c r="E230">
        <v>60</v>
      </c>
      <c r="F230">
        <v>0.94</v>
      </c>
      <c r="G230">
        <v>7.0000000000000007E-2</v>
      </c>
      <c r="H230">
        <v>0</v>
      </c>
      <c r="I230">
        <f t="shared" si="3"/>
        <v>1.01</v>
      </c>
    </row>
    <row r="231" spans="1:9" x14ac:dyDescent="0.2">
      <c r="A231" t="s">
        <v>44</v>
      </c>
      <c r="B231">
        <v>2018</v>
      </c>
      <c r="C231" t="s">
        <v>140</v>
      </c>
      <c r="D231" t="s">
        <v>141</v>
      </c>
      <c r="E231">
        <v>60</v>
      </c>
      <c r="F231">
        <v>0.43</v>
      </c>
      <c r="G231">
        <v>0.04</v>
      </c>
      <c r="H231">
        <v>0</v>
      </c>
      <c r="I231">
        <f t="shared" si="3"/>
        <v>0.47</v>
      </c>
    </row>
    <row r="232" spans="1:9" x14ac:dyDescent="0.2">
      <c r="A232" t="s">
        <v>44</v>
      </c>
      <c r="B232">
        <v>2018</v>
      </c>
      <c r="C232" t="s">
        <v>140</v>
      </c>
      <c r="D232" t="s">
        <v>141</v>
      </c>
      <c r="E232">
        <v>60</v>
      </c>
      <c r="F232">
        <v>0.22</v>
      </c>
      <c r="G232">
        <v>0.04</v>
      </c>
      <c r="H232">
        <v>0</v>
      </c>
      <c r="I232">
        <f t="shared" si="3"/>
        <v>0.26</v>
      </c>
    </row>
    <row r="233" spans="1:9" x14ac:dyDescent="0.2">
      <c r="A233" t="s">
        <v>44</v>
      </c>
      <c r="B233">
        <v>2018</v>
      </c>
      <c r="C233" t="s">
        <v>140</v>
      </c>
      <c r="D233" t="s">
        <v>141</v>
      </c>
      <c r="E233">
        <v>70</v>
      </c>
      <c r="F233">
        <v>0.03</v>
      </c>
      <c r="G233">
        <v>0.01</v>
      </c>
      <c r="H233">
        <v>0</v>
      </c>
      <c r="I233">
        <f t="shared" si="3"/>
        <v>0.04</v>
      </c>
    </row>
    <row r="234" spans="1:9" x14ac:dyDescent="0.2">
      <c r="A234" t="s">
        <v>44</v>
      </c>
      <c r="B234">
        <v>2018</v>
      </c>
      <c r="C234" t="s">
        <v>140</v>
      </c>
      <c r="D234" t="s">
        <v>141</v>
      </c>
      <c r="E234">
        <v>70</v>
      </c>
      <c r="F234">
        <v>0.01</v>
      </c>
      <c r="G234">
        <v>0.02</v>
      </c>
      <c r="H234">
        <v>0</v>
      </c>
      <c r="I234">
        <f t="shared" si="3"/>
        <v>0.03</v>
      </c>
    </row>
    <row r="235" spans="1:9" x14ac:dyDescent="0.2">
      <c r="A235" t="s">
        <v>44</v>
      </c>
      <c r="B235">
        <v>2018</v>
      </c>
      <c r="C235" t="s">
        <v>140</v>
      </c>
      <c r="D235" t="s">
        <v>141</v>
      </c>
      <c r="E235">
        <v>70</v>
      </c>
      <c r="F235">
        <v>0.01</v>
      </c>
      <c r="G235">
        <v>0.02</v>
      </c>
      <c r="H235">
        <v>0</v>
      </c>
      <c r="I235">
        <f t="shared" si="3"/>
        <v>0.03</v>
      </c>
    </row>
    <row r="236" spans="1:9" x14ac:dyDescent="0.2">
      <c r="A236" t="s">
        <v>44</v>
      </c>
      <c r="B236">
        <v>2018</v>
      </c>
      <c r="C236" t="s">
        <v>140</v>
      </c>
      <c r="D236" t="s">
        <v>141</v>
      </c>
      <c r="E236">
        <v>80</v>
      </c>
      <c r="F236">
        <v>0.13</v>
      </c>
      <c r="G236">
        <v>0.03</v>
      </c>
      <c r="H236">
        <v>0</v>
      </c>
      <c r="I236">
        <f t="shared" si="3"/>
        <v>0.16</v>
      </c>
    </row>
    <row r="237" spans="1:9" x14ac:dyDescent="0.2">
      <c r="A237" t="s">
        <v>44</v>
      </c>
      <c r="B237">
        <v>2018</v>
      </c>
      <c r="C237" t="s">
        <v>140</v>
      </c>
      <c r="D237" t="s">
        <v>141</v>
      </c>
      <c r="E237">
        <v>80</v>
      </c>
      <c r="F237">
        <v>0.2</v>
      </c>
      <c r="G237">
        <v>0.03</v>
      </c>
      <c r="H237">
        <v>0</v>
      </c>
      <c r="I237">
        <f t="shared" si="3"/>
        <v>0.23</v>
      </c>
    </row>
    <row r="238" spans="1:9" x14ac:dyDescent="0.2">
      <c r="A238" t="s">
        <v>44</v>
      </c>
      <c r="B238">
        <v>2018</v>
      </c>
      <c r="C238" t="s">
        <v>140</v>
      </c>
      <c r="D238" t="s">
        <v>141</v>
      </c>
      <c r="E238">
        <v>80</v>
      </c>
      <c r="F238">
        <v>0.16</v>
      </c>
      <c r="G238">
        <v>0.03</v>
      </c>
      <c r="H238">
        <v>0</v>
      </c>
      <c r="I238">
        <f t="shared" si="3"/>
        <v>0.19</v>
      </c>
    </row>
    <row r="239" spans="1:9" x14ac:dyDescent="0.2">
      <c r="A239" t="s">
        <v>44</v>
      </c>
      <c r="B239">
        <v>2018</v>
      </c>
      <c r="C239" t="s">
        <v>140</v>
      </c>
      <c r="D239" t="s">
        <v>141</v>
      </c>
      <c r="E239">
        <v>90</v>
      </c>
      <c r="F239">
        <v>0.06</v>
      </c>
      <c r="G239">
        <v>0.02</v>
      </c>
      <c r="H239">
        <v>0</v>
      </c>
      <c r="I239">
        <f t="shared" si="3"/>
        <v>0.08</v>
      </c>
    </row>
    <row r="240" spans="1:9" x14ac:dyDescent="0.2">
      <c r="A240" t="s">
        <v>44</v>
      </c>
      <c r="B240">
        <v>2018</v>
      </c>
      <c r="C240" t="s">
        <v>140</v>
      </c>
      <c r="D240" t="s">
        <v>141</v>
      </c>
      <c r="E240">
        <v>90</v>
      </c>
      <c r="F240">
        <v>0.1</v>
      </c>
      <c r="G240">
        <v>0.02</v>
      </c>
      <c r="H240">
        <v>0</v>
      </c>
      <c r="I240">
        <f t="shared" si="3"/>
        <v>0.12000000000000001</v>
      </c>
    </row>
    <row r="241" spans="1:9" x14ac:dyDescent="0.2">
      <c r="A241" s="15" t="s">
        <v>44</v>
      </c>
      <c r="B241">
        <v>2018</v>
      </c>
      <c r="C241" t="s">
        <v>140</v>
      </c>
      <c r="D241" t="s">
        <v>141</v>
      </c>
      <c r="E241" s="15">
        <v>90</v>
      </c>
      <c r="F241" s="15">
        <v>0.21</v>
      </c>
      <c r="G241" s="15">
        <v>0.03</v>
      </c>
      <c r="H241" s="15">
        <v>0</v>
      </c>
      <c r="I241">
        <f t="shared" si="3"/>
        <v>0.24</v>
      </c>
    </row>
    <row r="242" spans="1:9" x14ac:dyDescent="0.2">
      <c r="A242" t="s">
        <v>5</v>
      </c>
      <c r="B242">
        <v>2018</v>
      </c>
      <c r="C242" t="s">
        <v>140</v>
      </c>
      <c r="D242" t="s">
        <v>141</v>
      </c>
      <c r="E242">
        <v>0</v>
      </c>
      <c r="F242">
        <v>0.11</v>
      </c>
      <c r="G242">
        <v>0.02</v>
      </c>
      <c r="H242">
        <v>0</v>
      </c>
      <c r="I242">
        <f t="shared" si="3"/>
        <v>0.13</v>
      </c>
    </row>
    <row r="243" spans="1:9" x14ac:dyDescent="0.2">
      <c r="A243" t="s">
        <v>5</v>
      </c>
      <c r="B243">
        <v>2018</v>
      </c>
      <c r="C243" t="s">
        <v>140</v>
      </c>
      <c r="D243" t="s">
        <v>141</v>
      </c>
      <c r="E243">
        <v>0</v>
      </c>
      <c r="F243">
        <v>0.11</v>
      </c>
      <c r="G243">
        <v>0.02</v>
      </c>
      <c r="H243">
        <v>0</v>
      </c>
      <c r="I243">
        <f t="shared" si="3"/>
        <v>0.13</v>
      </c>
    </row>
    <row r="244" spans="1:9" x14ac:dyDescent="0.2">
      <c r="A244" t="s">
        <v>5</v>
      </c>
      <c r="B244">
        <v>2018</v>
      </c>
      <c r="C244" t="s">
        <v>140</v>
      </c>
      <c r="D244" t="s">
        <v>141</v>
      </c>
      <c r="E244">
        <v>0</v>
      </c>
      <c r="F244">
        <v>0.02</v>
      </c>
      <c r="G244">
        <v>0.01</v>
      </c>
      <c r="H244">
        <v>0</v>
      </c>
      <c r="I244">
        <f t="shared" si="3"/>
        <v>0.03</v>
      </c>
    </row>
    <row r="245" spans="1:9" x14ac:dyDescent="0.2">
      <c r="A245" t="s">
        <v>5</v>
      </c>
      <c r="B245">
        <v>2018</v>
      </c>
      <c r="C245" t="s">
        <v>140</v>
      </c>
      <c r="D245" t="s">
        <v>141</v>
      </c>
      <c r="E245">
        <v>10</v>
      </c>
      <c r="F245">
        <v>0.19</v>
      </c>
      <c r="G245">
        <v>0.03</v>
      </c>
      <c r="H245">
        <v>0</v>
      </c>
      <c r="I245">
        <f t="shared" si="3"/>
        <v>0.22</v>
      </c>
    </row>
    <row r="246" spans="1:9" x14ac:dyDescent="0.2">
      <c r="A246" t="s">
        <v>5</v>
      </c>
      <c r="B246">
        <v>2018</v>
      </c>
      <c r="C246" t="s">
        <v>140</v>
      </c>
      <c r="D246" t="s">
        <v>141</v>
      </c>
      <c r="E246">
        <v>10</v>
      </c>
      <c r="F246">
        <v>0.18</v>
      </c>
      <c r="G246">
        <v>0.02</v>
      </c>
      <c r="H246">
        <v>0</v>
      </c>
      <c r="I246">
        <f t="shared" si="3"/>
        <v>0.19999999999999998</v>
      </c>
    </row>
    <row r="247" spans="1:9" x14ac:dyDescent="0.2">
      <c r="A247" t="s">
        <v>5</v>
      </c>
      <c r="B247">
        <v>2018</v>
      </c>
      <c r="C247" t="s">
        <v>140</v>
      </c>
      <c r="D247" t="s">
        <v>141</v>
      </c>
      <c r="E247">
        <v>10</v>
      </c>
      <c r="F247">
        <v>0.34</v>
      </c>
      <c r="G247">
        <v>0.04</v>
      </c>
      <c r="H247">
        <v>0</v>
      </c>
      <c r="I247">
        <f t="shared" si="3"/>
        <v>0.38</v>
      </c>
    </row>
    <row r="248" spans="1:9" x14ac:dyDescent="0.2">
      <c r="A248" t="s">
        <v>5</v>
      </c>
      <c r="B248">
        <v>2018</v>
      </c>
      <c r="C248" t="s">
        <v>140</v>
      </c>
      <c r="D248" t="s">
        <v>141</v>
      </c>
      <c r="E248">
        <v>20</v>
      </c>
      <c r="F248">
        <v>0.54</v>
      </c>
      <c r="G248">
        <v>0.04</v>
      </c>
      <c r="H248">
        <v>0.02</v>
      </c>
      <c r="I248">
        <f t="shared" si="3"/>
        <v>0.60000000000000009</v>
      </c>
    </row>
    <row r="249" spans="1:9" x14ac:dyDescent="0.2">
      <c r="A249" t="s">
        <v>5</v>
      </c>
      <c r="B249">
        <v>2018</v>
      </c>
      <c r="C249" t="s">
        <v>140</v>
      </c>
      <c r="D249" t="s">
        <v>141</v>
      </c>
      <c r="E249">
        <v>20</v>
      </c>
      <c r="F249">
        <v>0.1</v>
      </c>
      <c r="G249">
        <v>0.02</v>
      </c>
      <c r="H249">
        <v>0</v>
      </c>
      <c r="I249">
        <f t="shared" si="3"/>
        <v>0.12000000000000001</v>
      </c>
    </row>
    <row r="250" spans="1:9" x14ac:dyDescent="0.2">
      <c r="A250" t="s">
        <v>5</v>
      </c>
      <c r="B250">
        <v>2018</v>
      </c>
      <c r="C250" t="s">
        <v>140</v>
      </c>
      <c r="D250" t="s">
        <v>141</v>
      </c>
      <c r="E250">
        <v>20</v>
      </c>
      <c r="F250">
        <v>0.08</v>
      </c>
      <c r="G250">
        <v>0.02</v>
      </c>
      <c r="H250">
        <v>0</v>
      </c>
      <c r="I250">
        <f t="shared" si="3"/>
        <v>0.1</v>
      </c>
    </row>
    <row r="251" spans="1:9" x14ac:dyDescent="0.2">
      <c r="A251" t="s">
        <v>5</v>
      </c>
      <c r="B251">
        <v>2018</v>
      </c>
      <c r="C251" t="s">
        <v>140</v>
      </c>
      <c r="D251" t="s">
        <v>141</v>
      </c>
      <c r="E251">
        <v>30</v>
      </c>
      <c r="F251">
        <v>0.27</v>
      </c>
      <c r="G251">
        <v>0.06</v>
      </c>
      <c r="H251">
        <v>0</v>
      </c>
      <c r="I251">
        <f t="shared" si="3"/>
        <v>0.33</v>
      </c>
    </row>
    <row r="252" spans="1:9" x14ac:dyDescent="0.2">
      <c r="A252" t="s">
        <v>5</v>
      </c>
      <c r="B252">
        <v>2018</v>
      </c>
      <c r="C252" t="s">
        <v>140</v>
      </c>
      <c r="D252" t="s">
        <v>141</v>
      </c>
      <c r="E252">
        <v>30</v>
      </c>
      <c r="F252">
        <v>0.51</v>
      </c>
      <c r="G252">
        <v>0.09</v>
      </c>
      <c r="H252">
        <v>0</v>
      </c>
      <c r="I252">
        <f t="shared" si="3"/>
        <v>0.6</v>
      </c>
    </row>
    <row r="253" spans="1:9" x14ac:dyDescent="0.2">
      <c r="A253" t="s">
        <v>5</v>
      </c>
      <c r="B253">
        <v>2018</v>
      </c>
      <c r="C253" t="s">
        <v>140</v>
      </c>
      <c r="D253" t="s">
        <v>141</v>
      </c>
      <c r="E253">
        <v>30</v>
      </c>
      <c r="F253">
        <v>0.33</v>
      </c>
      <c r="G253">
        <v>0.02</v>
      </c>
      <c r="H253">
        <v>7.0000000000000007E-2</v>
      </c>
      <c r="I253">
        <f t="shared" si="3"/>
        <v>0.42000000000000004</v>
      </c>
    </row>
    <row r="254" spans="1:9" x14ac:dyDescent="0.2">
      <c r="A254" t="s">
        <v>5</v>
      </c>
      <c r="B254">
        <v>2018</v>
      </c>
      <c r="C254" t="s">
        <v>140</v>
      </c>
      <c r="D254" t="s">
        <v>141</v>
      </c>
      <c r="E254">
        <v>40</v>
      </c>
      <c r="F254">
        <v>0.39</v>
      </c>
      <c r="G254">
        <v>0.06</v>
      </c>
      <c r="H254">
        <v>0.02</v>
      </c>
      <c r="I254">
        <f t="shared" si="3"/>
        <v>0.47000000000000003</v>
      </c>
    </row>
    <row r="255" spans="1:9" x14ac:dyDescent="0.2">
      <c r="A255" t="s">
        <v>5</v>
      </c>
      <c r="B255">
        <v>2018</v>
      </c>
      <c r="C255" t="s">
        <v>140</v>
      </c>
      <c r="D255" t="s">
        <v>141</v>
      </c>
      <c r="E255">
        <v>40</v>
      </c>
      <c r="F255">
        <v>0.47</v>
      </c>
      <c r="G255">
        <v>0.06</v>
      </c>
      <c r="H255">
        <v>0</v>
      </c>
      <c r="I255">
        <f t="shared" si="3"/>
        <v>0.53</v>
      </c>
    </row>
    <row r="256" spans="1:9" x14ac:dyDescent="0.2">
      <c r="A256" t="s">
        <v>5</v>
      </c>
      <c r="B256">
        <v>2018</v>
      </c>
      <c r="C256" t="s">
        <v>140</v>
      </c>
      <c r="D256" t="s">
        <v>141</v>
      </c>
      <c r="E256">
        <v>40</v>
      </c>
      <c r="F256">
        <v>0.57999999999999996</v>
      </c>
      <c r="G256">
        <v>0.06</v>
      </c>
      <c r="H256">
        <v>0.28999999999999998</v>
      </c>
      <c r="I256">
        <f t="shared" si="3"/>
        <v>0.92999999999999994</v>
      </c>
    </row>
    <row r="257" spans="1:9" x14ac:dyDescent="0.2">
      <c r="A257" t="s">
        <v>5</v>
      </c>
      <c r="B257">
        <v>2018</v>
      </c>
      <c r="C257" t="s">
        <v>140</v>
      </c>
      <c r="D257" t="s">
        <v>141</v>
      </c>
      <c r="E257">
        <v>50</v>
      </c>
      <c r="F257">
        <v>0.77</v>
      </c>
      <c r="G257">
        <v>0.05</v>
      </c>
      <c r="H257">
        <v>0.14000000000000001</v>
      </c>
      <c r="I257">
        <f t="shared" si="3"/>
        <v>0.96000000000000008</v>
      </c>
    </row>
    <row r="258" spans="1:9" x14ac:dyDescent="0.2">
      <c r="A258" t="s">
        <v>5</v>
      </c>
      <c r="B258">
        <v>2018</v>
      </c>
      <c r="C258" t="s">
        <v>140</v>
      </c>
      <c r="D258" t="s">
        <v>141</v>
      </c>
      <c r="E258">
        <v>50</v>
      </c>
      <c r="F258">
        <v>0.23</v>
      </c>
      <c r="G258">
        <v>0.02</v>
      </c>
      <c r="H258">
        <v>0.09</v>
      </c>
      <c r="I258">
        <f t="shared" si="3"/>
        <v>0.33999999999999997</v>
      </c>
    </row>
    <row r="259" spans="1:9" x14ac:dyDescent="0.2">
      <c r="A259" t="s">
        <v>5</v>
      </c>
      <c r="B259">
        <v>2018</v>
      </c>
      <c r="C259" t="s">
        <v>140</v>
      </c>
      <c r="D259" t="s">
        <v>141</v>
      </c>
      <c r="E259">
        <v>50</v>
      </c>
      <c r="F259">
        <v>0.22</v>
      </c>
      <c r="G259">
        <v>0.03</v>
      </c>
      <c r="H259">
        <v>0.04</v>
      </c>
      <c r="I259">
        <f t="shared" ref="I259:I322" si="4">F259+G259+H259</f>
        <v>0.28999999999999998</v>
      </c>
    </row>
    <row r="260" spans="1:9" x14ac:dyDescent="0.2">
      <c r="A260" t="s">
        <v>5</v>
      </c>
      <c r="B260">
        <v>2018</v>
      </c>
      <c r="C260" t="s">
        <v>140</v>
      </c>
      <c r="D260" t="s">
        <v>141</v>
      </c>
      <c r="E260">
        <v>60</v>
      </c>
      <c r="F260">
        <v>0.13</v>
      </c>
      <c r="G260">
        <v>0.01</v>
      </c>
      <c r="H260">
        <v>0.21</v>
      </c>
      <c r="I260">
        <f t="shared" si="4"/>
        <v>0.35</v>
      </c>
    </row>
    <row r="261" spans="1:9" x14ac:dyDescent="0.2">
      <c r="A261" t="s">
        <v>5</v>
      </c>
      <c r="B261">
        <v>2018</v>
      </c>
      <c r="C261" t="s">
        <v>140</v>
      </c>
      <c r="D261" t="s">
        <v>141</v>
      </c>
      <c r="E261">
        <v>60</v>
      </c>
      <c r="F261">
        <v>0.11</v>
      </c>
      <c r="G261">
        <v>0.01</v>
      </c>
      <c r="H261">
        <v>0.02</v>
      </c>
      <c r="I261">
        <f t="shared" si="4"/>
        <v>0.13999999999999999</v>
      </c>
    </row>
    <row r="262" spans="1:9" x14ac:dyDescent="0.2">
      <c r="A262" t="s">
        <v>5</v>
      </c>
      <c r="B262">
        <v>2018</v>
      </c>
      <c r="C262" t="s">
        <v>140</v>
      </c>
      <c r="D262" t="s">
        <v>141</v>
      </c>
      <c r="E262">
        <v>60</v>
      </c>
      <c r="F262">
        <v>0.01</v>
      </c>
      <c r="G262">
        <v>0.01</v>
      </c>
      <c r="H262">
        <v>0</v>
      </c>
      <c r="I262">
        <f t="shared" si="4"/>
        <v>0.02</v>
      </c>
    </row>
    <row r="263" spans="1:9" x14ac:dyDescent="0.2">
      <c r="A263" t="s">
        <v>5</v>
      </c>
      <c r="B263">
        <v>2018</v>
      </c>
      <c r="C263" t="s">
        <v>140</v>
      </c>
      <c r="D263" t="s">
        <v>141</v>
      </c>
      <c r="E263">
        <v>70</v>
      </c>
      <c r="F263">
        <v>0.78</v>
      </c>
      <c r="G263">
        <v>0.08</v>
      </c>
      <c r="H263">
        <v>0</v>
      </c>
      <c r="I263">
        <f t="shared" si="4"/>
        <v>0.86</v>
      </c>
    </row>
    <row r="264" spans="1:9" x14ac:dyDescent="0.2">
      <c r="A264" t="s">
        <v>5</v>
      </c>
      <c r="B264">
        <v>2018</v>
      </c>
      <c r="C264" t="s">
        <v>140</v>
      </c>
      <c r="D264" t="s">
        <v>141</v>
      </c>
      <c r="E264">
        <v>70</v>
      </c>
      <c r="F264">
        <v>0.52</v>
      </c>
      <c r="G264">
        <v>0.05</v>
      </c>
      <c r="H264">
        <v>0.04</v>
      </c>
      <c r="I264">
        <f t="shared" si="4"/>
        <v>0.6100000000000001</v>
      </c>
    </row>
    <row r="265" spans="1:9" x14ac:dyDescent="0.2">
      <c r="A265" t="s">
        <v>5</v>
      </c>
      <c r="B265">
        <v>2018</v>
      </c>
      <c r="C265" t="s">
        <v>140</v>
      </c>
      <c r="D265" t="s">
        <v>141</v>
      </c>
      <c r="E265">
        <v>70</v>
      </c>
      <c r="F265">
        <v>0.79</v>
      </c>
      <c r="G265">
        <v>0.05</v>
      </c>
      <c r="H265">
        <v>0.09</v>
      </c>
      <c r="I265">
        <f t="shared" si="4"/>
        <v>0.93</v>
      </c>
    </row>
    <row r="266" spans="1:9" x14ac:dyDescent="0.2">
      <c r="A266" t="s">
        <v>5</v>
      </c>
      <c r="B266">
        <v>2018</v>
      </c>
      <c r="C266" t="s">
        <v>140</v>
      </c>
      <c r="D266" t="s">
        <v>141</v>
      </c>
      <c r="E266">
        <v>80</v>
      </c>
      <c r="F266">
        <v>0.46</v>
      </c>
      <c r="G266">
        <v>7.0000000000000007E-2</v>
      </c>
      <c r="H266">
        <v>0</v>
      </c>
      <c r="I266">
        <f t="shared" si="4"/>
        <v>0.53</v>
      </c>
    </row>
    <row r="267" spans="1:9" x14ac:dyDescent="0.2">
      <c r="A267" t="s">
        <v>5</v>
      </c>
      <c r="B267">
        <v>2018</v>
      </c>
      <c r="C267" t="s">
        <v>140</v>
      </c>
      <c r="D267" t="s">
        <v>141</v>
      </c>
      <c r="E267">
        <v>80</v>
      </c>
      <c r="F267">
        <v>0.53</v>
      </c>
      <c r="G267">
        <v>0.04</v>
      </c>
      <c r="H267">
        <v>0.16</v>
      </c>
      <c r="I267">
        <f t="shared" si="4"/>
        <v>0.73000000000000009</v>
      </c>
    </row>
    <row r="268" spans="1:9" x14ac:dyDescent="0.2">
      <c r="A268" t="s">
        <v>5</v>
      </c>
      <c r="B268">
        <v>2018</v>
      </c>
      <c r="C268" t="s">
        <v>140</v>
      </c>
      <c r="D268" t="s">
        <v>141</v>
      </c>
      <c r="E268">
        <v>80</v>
      </c>
      <c r="F268">
        <v>0.26</v>
      </c>
      <c r="G268">
        <v>0.06</v>
      </c>
      <c r="H268">
        <v>0</v>
      </c>
      <c r="I268">
        <f t="shared" si="4"/>
        <v>0.32</v>
      </c>
    </row>
    <row r="269" spans="1:9" x14ac:dyDescent="0.2">
      <c r="A269" t="s">
        <v>5</v>
      </c>
      <c r="B269">
        <v>2018</v>
      </c>
      <c r="C269" t="s">
        <v>140</v>
      </c>
      <c r="D269" t="s">
        <v>141</v>
      </c>
      <c r="E269">
        <v>90</v>
      </c>
      <c r="F269">
        <v>0.41</v>
      </c>
      <c r="G269">
        <v>0.02</v>
      </c>
      <c r="H269">
        <v>0</v>
      </c>
      <c r="I269">
        <f t="shared" si="4"/>
        <v>0.43</v>
      </c>
    </row>
    <row r="270" spans="1:9" x14ac:dyDescent="0.2">
      <c r="A270" t="s">
        <v>5</v>
      </c>
      <c r="B270">
        <v>2018</v>
      </c>
      <c r="C270" t="s">
        <v>140</v>
      </c>
      <c r="D270" t="s">
        <v>141</v>
      </c>
      <c r="E270">
        <v>90</v>
      </c>
      <c r="F270">
        <v>0.23</v>
      </c>
      <c r="G270">
        <v>0.03</v>
      </c>
      <c r="H270">
        <v>0</v>
      </c>
      <c r="I270">
        <f t="shared" si="4"/>
        <v>0.26</v>
      </c>
    </row>
    <row r="271" spans="1:9" x14ac:dyDescent="0.2">
      <c r="A271" t="s">
        <v>5</v>
      </c>
      <c r="B271">
        <v>2018</v>
      </c>
      <c r="C271" t="s">
        <v>140</v>
      </c>
      <c r="D271" t="s">
        <v>141</v>
      </c>
      <c r="E271">
        <v>90</v>
      </c>
      <c r="F271">
        <v>0.56000000000000005</v>
      </c>
      <c r="G271">
        <v>0.12</v>
      </c>
      <c r="H271">
        <v>0</v>
      </c>
      <c r="I271">
        <f t="shared" si="4"/>
        <v>0.68</v>
      </c>
    </row>
    <row r="272" spans="1:9" x14ac:dyDescent="0.2">
      <c r="A272" t="s">
        <v>5</v>
      </c>
      <c r="B272">
        <v>2018</v>
      </c>
      <c r="C272" t="s">
        <v>136</v>
      </c>
      <c r="D272" t="s">
        <v>137</v>
      </c>
      <c r="E272">
        <v>0</v>
      </c>
      <c r="F272">
        <v>0.09</v>
      </c>
      <c r="G272">
        <v>0.02</v>
      </c>
      <c r="H272">
        <v>0</v>
      </c>
      <c r="I272">
        <f t="shared" si="4"/>
        <v>0.11</v>
      </c>
    </row>
    <row r="273" spans="1:9" x14ac:dyDescent="0.2">
      <c r="A273" t="s">
        <v>5</v>
      </c>
      <c r="B273">
        <v>2018</v>
      </c>
      <c r="C273" t="s">
        <v>136</v>
      </c>
      <c r="D273" t="s">
        <v>137</v>
      </c>
      <c r="E273">
        <v>0</v>
      </c>
      <c r="F273">
        <v>0.05</v>
      </c>
      <c r="G273">
        <v>0.02</v>
      </c>
      <c r="H273">
        <v>0</v>
      </c>
      <c r="I273">
        <f t="shared" si="4"/>
        <v>7.0000000000000007E-2</v>
      </c>
    </row>
    <row r="274" spans="1:9" x14ac:dyDescent="0.2">
      <c r="A274" t="s">
        <v>5</v>
      </c>
      <c r="B274">
        <v>2018</v>
      </c>
      <c r="C274" t="s">
        <v>136</v>
      </c>
      <c r="D274" t="s">
        <v>137</v>
      </c>
      <c r="E274">
        <v>0</v>
      </c>
      <c r="F274">
        <v>0.04</v>
      </c>
      <c r="G274">
        <v>0.02</v>
      </c>
      <c r="H274">
        <v>0</v>
      </c>
      <c r="I274">
        <f t="shared" si="4"/>
        <v>0.06</v>
      </c>
    </row>
    <row r="275" spans="1:9" x14ac:dyDescent="0.2">
      <c r="A275" t="s">
        <v>5</v>
      </c>
      <c r="B275">
        <v>2018</v>
      </c>
      <c r="C275" t="s">
        <v>136</v>
      </c>
      <c r="D275" t="s">
        <v>137</v>
      </c>
      <c r="E275">
        <v>10</v>
      </c>
      <c r="F275">
        <v>0.21</v>
      </c>
      <c r="G275">
        <v>0.04</v>
      </c>
      <c r="H275">
        <v>0</v>
      </c>
      <c r="I275">
        <f t="shared" si="4"/>
        <v>0.25</v>
      </c>
    </row>
    <row r="276" spans="1:9" x14ac:dyDescent="0.2">
      <c r="A276" t="s">
        <v>5</v>
      </c>
      <c r="B276">
        <v>2018</v>
      </c>
      <c r="C276" t="s">
        <v>136</v>
      </c>
      <c r="D276" t="s">
        <v>137</v>
      </c>
      <c r="E276">
        <v>10</v>
      </c>
      <c r="F276">
        <v>0.04</v>
      </c>
      <c r="G276">
        <v>0.01</v>
      </c>
      <c r="H276">
        <v>0</v>
      </c>
      <c r="I276">
        <f t="shared" si="4"/>
        <v>0.05</v>
      </c>
    </row>
    <row r="277" spans="1:9" x14ac:dyDescent="0.2">
      <c r="A277" t="s">
        <v>5</v>
      </c>
      <c r="B277">
        <v>2018</v>
      </c>
      <c r="C277" t="s">
        <v>136</v>
      </c>
      <c r="D277" t="s">
        <v>137</v>
      </c>
      <c r="E277">
        <v>10</v>
      </c>
      <c r="F277">
        <v>0.11</v>
      </c>
      <c r="G277">
        <v>0.02</v>
      </c>
      <c r="H277">
        <v>0</v>
      </c>
      <c r="I277">
        <f t="shared" si="4"/>
        <v>0.13</v>
      </c>
    </row>
    <row r="278" spans="1:9" x14ac:dyDescent="0.2">
      <c r="A278" t="s">
        <v>5</v>
      </c>
      <c r="B278">
        <v>2018</v>
      </c>
      <c r="C278" t="s">
        <v>136</v>
      </c>
      <c r="D278" t="s">
        <v>137</v>
      </c>
      <c r="E278">
        <v>20</v>
      </c>
      <c r="F278">
        <v>0.2</v>
      </c>
      <c r="G278">
        <v>0.03</v>
      </c>
      <c r="H278">
        <v>0</v>
      </c>
      <c r="I278">
        <f t="shared" si="4"/>
        <v>0.23</v>
      </c>
    </row>
    <row r="279" spans="1:9" x14ac:dyDescent="0.2">
      <c r="A279" t="s">
        <v>5</v>
      </c>
      <c r="B279">
        <v>2018</v>
      </c>
      <c r="C279" t="s">
        <v>136</v>
      </c>
      <c r="D279" t="s">
        <v>137</v>
      </c>
      <c r="E279">
        <v>20</v>
      </c>
      <c r="F279">
        <v>0.4</v>
      </c>
      <c r="G279">
        <v>0.04</v>
      </c>
      <c r="H279">
        <v>0</v>
      </c>
      <c r="I279">
        <f t="shared" si="4"/>
        <v>0.44</v>
      </c>
    </row>
    <row r="280" spans="1:9" x14ac:dyDescent="0.2">
      <c r="A280" t="s">
        <v>5</v>
      </c>
      <c r="B280">
        <v>2018</v>
      </c>
      <c r="C280" t="s">
        <v>136</v>
      </c>
      <c r="D280" t="s">
        <v>137</v>
      </c>
      <c r="E280">
        <v>20</v>
      </c>
      <c r="F280">
        <v>0.53</v>
      </c>
      <c r="G280">
        <v>0.04</v>
      </c>
      <c r="H280">
        <v>0</v>
      </c>
      <c r="I280">
        <f t="shared" si="4"/>
        <v>0.57000000000000006</v>
      </c>
    </row>
    <row r="281" spans="1:9" x14ac:dyDescent="0.2">
      <c r="A281" t="s">
        <v>5</v>
      </c>
      <c r="B281">
        <v>2018</v>
      </c>
      <c r="C281" t="s">
        <v>136</v>
      </c>
      <c r="D281" t="s">
        <v>137</v>
      </c>
      <c r="E281">
        <v>30</v>
      </c>
      <c r="F281">
        <v>0.04</v>
      </c>
      <c r="G281">
        <v>0.01</v>
      </c>
      <c r="H281">
        <v>0</v>
      </c>
      <c r="I281">
        <f t="shared" si="4"/>
        <v>0.05</v>
      </c>
    </row>
    <row r="282" spans="1:9" x14ac:dyDescent="0.2">
      <c r="A282" t="s">
        <v>5</v>
      </c>
      <c r="B282">
        <v>2018</v>
      </c>
      <c r="C282" t="s">
        <v>136</v>
      </c>
      <c r="D282" t="s">
        <v>137</v>
      </c>
      <c r="E282">
        <v>30</v>
      </c>
      <c r="F282">
        <v>0.12</v>
      </c>
      <c r="G282">
        <v>0.03</v>
      </c>
      <c r="H282">
        <v>0</v>
      </c>
      <c r="I282">
        <f t="shared" si="4"/>
        <v>0.15</v>
      </c>
    </row>
    <row r="283" spans="1:9" x14ac:dyDescent="0.2">
      <c r="A283" t="s">
        <v>5</v>
      </c>
      <c r="B283">
        <v>2018</v>
      </c>
      <c r="C283" t="s">
        <v>136</v>
      </c>
      <c r="D283" t="s">
        <v>137</v>
      </c>
      <c r="E283">
        <v>30</v>
      </c>
      <c r="F283">
        <v>0.11</v>
      </c>
      <c r="G283">
        <v>0.03</v>
      </c>
      <c r="H283">
        <v>0</v>
      </c>
      <c r="I283">
        <f t="shared" si="4"/>
        <v>0.14000000000000001</v>
      </c>
    </row>
    <row r="284" spans="1:9" x14ac:dyDescent="0.2">
      <c r="A284" t="s">
        <v>5</v>
      </c>
      <c r="B284">
        <v>2018</v>
      </c>
      <c r="C284" t="s">
        <v>136</v>
      </c>
      <c r="D284" t="s">
        <v>137</v>
      </c>
      <c r="E284">
        <v>40</v>
      </c>
      <c r="F284">
        <v>0.05</v>
      </c>
      <c r="G284">
        <v>0.01</v>
      </c>
      <c r="H284">
        <v>0</v>
      </c>
      <c r="I284">
        <f t="shared" si="4"/>
        <v>6.0000000000000005E-2</v>
      </c>
    </row>
    <row r="285" spans="1:9" x14ac:dyDescent="0.2">
      <c r="A285" t="s">
        <v>5</v>
      </c>
      <c r="B285">
        <v>2018</v>
      </c>
      <c r="C285" t="s">
        <v>136</v>
      </c>
      <c r="D285" t="s">
        <v>137</v>
      </c>
      <c r="E285">
        <v>40</v>
      </c>
      <c r="F285">
        <v>0.06</v>
      </c>
      <c r="G285">
        <v>0.01</v>
      </c>
      <c r="H285">
        <v>0</v>
      </c>
      <c r="I285">
        <f t="shared" si="4"/>
        <v>6.9999999999999993E-2</v>
      </c>
    </row>
    <row r="286" spans="1:9" x14ac:dyDescent="0.2">
      <c r="A286" t="s">
        <v>5</v>
      </c>
      <c r="B286">
        <v>2018</v>
      </c>
      <c r="C286" t="s">
        <v>136</v>
      </c>
      <c r="D286" t="s">
        <v>137</v>
      </c>
      <c r="E286">
        <v>40</v>
      </c>
      <c r="F286">
        <v>0.12</v>
      </c>
      <c r="G286">
        <v>0.02</v>
      </c>
      <c r="H286">
        <v>0</v>
      </c>
      <c r="I286">
        <f t="shared" si="4"/>
        <v>0.13999999999999999</v>
      </c>
    </row>
    <row r="287" spans="1:9" x14ac:dyDescent="0.2">
      <c r="A287" t="s">
        <v>5</v>
      </c>
      <c r="B287">
        <v>2018</v>
      </c>
      <c r="C287" t="s">
        <v>136</v>
      </c>
      <c r="D287" t="s">
        <v>137</v>
      </c>
      <c r="E287">
        <v>50</v>
      </c>
      <c r="F287">
        <v>0</v>
      </c>
      <c r="G287">
        <v>0.01</v>
      </c>
      <c r="H287">
        <v>0</v>
      </c>
      <c r="I287">
        <f t="shared" si="4"/>
        <v>0.01</v>
      </c>
    </row>
    <row r="288" spans="1:9" x14ac:dyDescent="0.2">
      <c r="A288" t="s">
        <v>5</v>
      </c>
      <c r="B288">
        <v>2018</v>
      </c>
      <c r="C288" t="s">
        <v>136</v>
      </c>
      <c r="D288" t="s">
        <v>137</v>
      </c>
      <c r="E288">
        <v>50</v>
      </c>
      <c r="F288">
        <v>0.08</v>
      </c>
      <c r="G288">
        <v>0.02</v>
      </c>
      <c r="H288">
        <v>0</v>
      </c>
      <c r="I288">
        <f t="shared" si="4"/>
        <v>0.1</v>
      </c>
    </row>
    <row r="289" spans="1:9" x14ac:dyDescent="0.2">
      <c r="A289" t="s">
        <v>5</v>
      </c>
      <c r="B289">
        <v>2018</v>
      </c>
      <c r="C289" t="s">
        <v>136</v>
      </c>
      <c r="D289" t="s">
        <v>137</v>
      </c>
      <c r="E289">
        <v>50</v>
      </c>
      <c r="F289">
        <v>0</v>
      </c>
      <c r="G289">
        <v>0.01</v>
      </c>
      <c r="H289">
        <v>0</v>
      </c>
      <c r="I289">
        <f t="shared" si="4"/>
        <v>0.01</v>
      </c>
    </row>
    <row r="290" spans="1:9" x14ac:dyDescent="0.2">
      <c r="A290" t="s">
        <v>5</v>
      </c>
      <c r="B290">
        <v>2018</v>
      </c>
      <c r="C290" t="s">
        <v>136</v>
      </c>
      <c r="D290" t="s">
        <v>137</v>
      </c>
      <c r="E290">
        <v>60</v>
      </c>
      <c r="F290">
        <v>0.02</v>
      </c>
      <c r="G290">
        <v>0.01</v>
      </c>
      <c r="H290">
        <v>0</v>
      </c>
      <c r="I290">
        <f t="shared" si="4"/>
        <v>0.03</v>
      </c>
    </row>
    <row r="291" spans="1:9" x14ac:dyDescent="0.2">
      <c r="A291" t="s">
        <v>5</v>
      </c>
      <c r="B291">
        <v>2018</v>
      </c>
      <c r="C291" t="s">
        <v>136</v>
      </c>
      <c r="D291" t="s">
        <v>137</v>
      </c>
      <c r="E291">
        <v>60</v>
      </c>
      <c r="F291">
        <v>0</v>
      </c>
      <c r="G291">
        <v>0.01</v>
      </c>
      <c r="H291">
        <v>0</v>
      </c>
      <c r="I291">
        <f t="shared" si="4"/>
        <v>0.01</v>
      </c>
    </row>
    <row r="292" spans="1:9" x14ac:dyDescent="0.2">
      <c r="A292" t="s">
        <v>5</v>
      </c>
      <c r="B292">
        <v>2018</v>
      </c>
      <c r="C292" t="s">
        <v>136</v>
      </c>
      <c r="D292" t="s">
        <v>137</v>
      </c>
      <c r="E292">
        <v>60</v>
      </c>
      <c r="F292">
        <v>0.03</v>
      </c>
      <c r="G292">
        <v>0.01</v>
      </c>
      <c r="H292">
        <v>0</v>
      </c>
      <c r="I292">
        <f t="shared" si="4"/>
        <v>0.04</v>
      </c>
    </row>
    <row r="293" spans="1:9" x14ac:dyDescent="0.2">
      <c r="A293" t="s">
        <v>5</v>
      </c>
      <c r="B293">
        <v>2018</v>
      </c>
      <c r="C293" t="s">
        <v>136</v>
      </c>
      <c r="D293" t="s">
        <v>137</v>
      </c>
      <c r="E293">
        <v>70</v>
      </c>
      <c r="F293">
        <v>0.05</v>
      </c>
      <c r="G293">
        <v>0.02</v>
      </c>
      <c r="H293">
        <v>0</v>
      </c>
      <c r="I293">
        <f t="shared" si="4"/>
        <v>7.0000000000000007E-2</v>
      </c>
    </row>
    <row r="294" spans="1:9" x14ac:dyDescent="0.2">
      <c r="A294" t="s">
        <v>5</v>
      </c>
      <c r="B294">
        <v>2018</v>
      </c>
      <c r="C294" t="s">
        <v>136</v>
      </c>
      <c r="D294" t="s">
        <v>137</v>
      </c>
      <c r="E294">
        <v>70</v>
      </c>
      <c r="F294">
        <v>0.11</v>
      </c>
      <c r="G294">
        <v>0.03</v>
      </c>
      <c r="H294">
        <v>0</v>
      </c>
      <c r="I294">
        <f t="shared" si="4"/>
        <v>0.14000000000000001</v>
      </c>
    </row>
    <row r="295" spans="1:9" x14ac:dyDescent="0.2">
      <c r="A295" t="s">
        <v>5</v>
      </c>
      <c r="B295">
        <v>2018</v>
      </c>
      <c r="C295" t="s">
        <v>136</v>
      </c>
      <c r="D295" t="s">
        <v>137</v>
      </c>
      <c r="E295">
        <v>70</v>
      </c>
      <c r="F295">
        <v>0.03</v>
      </c>
      <c r="G295">
        <v>0.02</v>
      </c>
      <c r="H295">
        <v>0</v>
      </c>
      <c r="I295">
        <f t="shared" si="4"/>
        <v>0.05</v>
      </c>
    </row>
    <row r="296" spans="1:9" x14ac:dyDescent="0.2">
      <c r="A296" t="s">
        <v>5</v>
      </c>
      <c r="B296">
        <v>2018</v>
      </c>
      <c r="C296" t="s">
        <v>136</v>
      </c>
      <c r="D296" t="s">
        <v>137</v>
      </c>
      <c r="E296">
        <v>80</v>
      </c>
      <c r="F296">
        <v>0.3</v>
      </c>
      <c r="G296">
        <v>0.04</v>
      </c>
      <c r="H296">
        <v>0</v>
      </c>
      <c r="I296">
        <f t="shared" si="4"/>
        <v>0.33999999999999997</v>
      </c>
    </row>
    <row r="297" spans="1:9" x14ac:dyDescent="0.2">
      <c r="A297" t="s">
        <v>5</v>
      </c>
      <c r="B297">
        <v>2018</v>
      </c>
      <c r="C297" t="s">
        <v>136</v>
      </c>
      <c r="D297" t="s">
        <v>137</v>
      </c>
      <c r="E297">
        <v>80</v>
      </c>
      <c r="F297">
        <v>0.25</v>
      </c>
      <c r="G297">
        <v>0.04</v>
      </c>
      <c r="H297">
        <v>0</v>
      </c>
      <c r="I297">
        <f t="shared" si="4"/>
        <v>0.28999999999999998</v>
      </c>
    </row>
    <row r="298" spans="1:9" x14ac:dyDescent="0.2">
      <c r="A298" t="s">
        <v>5</v>
      </c>
      <c r="B298">
        <v>2018</v>
      </c>
      <c r="C298" t="s">
        <v>136</v>
      </c>
      <c r="D298" t="s">
        <v>137</v>
      </c>
      <c r="E298">
        <v>80</v>
      </c>
      <c r="F298">
        <v>0.16</v>
      </c>
      <c r="G298">
        <v>0.03</v>
      </c>
      <c r="H298">
        <v>0</v>
      </c>
      <c r="I298">
        <f t="shared" si="4"/>
        <v>0.19</v>
      </c>
    </row>
    <row r="299" spans="1:9" x14ac:dyDescent="0.2">
      <c r="A299" t="s">
        <v>5</v>
      </c>
      <c r="B299">
        <v>2018</v>
      </c>
      <c r="C299" t="s">
        <v>136</v>
      </c>
      <c r="D299" t="s">
        <v>137</v>
      </c>
      <c r="E299">
        <v>90</v>
      </c>
      <c r="F299">
        <v>0.1</v>
      </c>
      <c r="G299">
        <v>0.02</v>
      </c>
      <c r="H299">
        <v>0</v>
      </c>
      <c r="I299">
        <f t="shared" si="4"/>
        <v>0.12000000000000001</v>
      </c>
    </row>
    <row r="300" spans="1:9" x14ac:dyDescent="0.2">
      <c r="A300" t="s">
        <v>5</v>
      </c>
      <c r="B300">
        <v>2018</v>
      </c>
      <c r="C300" t="s">
        <v>136</v>
      </c>
      <c r="D300" t="s">
        <v>137</v>
      </c>
      <c r="E300">
        <v>90</v>
      </c>
      <c r="F300">
        <v>7.0000000000000007E-2</v>
      </c>
      <c r="G300">
        <v>0.02</v>
      </c>
      <c r="H300">
        <v>0</v>
      </c>
      <c r="I300">
        <f t="shared" si="4"/>
        <v>9.0000000000000011E-2</v>
      </c>
    </row>
    <row r="301" spans="1:9" x14ac:dyDescent="0.2">
      <c r="A301" t="s">
        <v>5</v>
      </c>
      <c r="B301">
        <v>2018</v>
      </c>
      <c r="C301" t="s">
        <v>136</v>
      </c>
      <c r="D301" t="s">
        <v>137</v>
      </c>
      <c r="E301">
        <v>90</v>
      </c>
      <c r="F301">
        <v>0.01</v>
      </c>
      <c r="G301">
        <v>0.01</v>
      </c>
      <c r="H301">
        <v>0</v>
      </c>
      <c r="I301">
        <f t="shared" si="4"/>
        <v>0.02</v>
      </c>
    </row>
    <row r="302" spans="1:9" x14ac:dyDescent="0.2">
      <c r="A302" t="s">
        <v>14</v>
      </c>
      <c r="B302">
        <v>2018</v>
      </c>
      <c r="C302" t="s">
        <v>140</v>
      </c>
      <c r="D302" t="s">
        <v>141</v>
      </c>
      <c r="E302">
        <v>0</v>
      </c>
      <c r="F302">
        <v>0.61</v>
      </c>
      <c r="G302">
        <v>0.09</v>
      </c>
      <c r="H302">
        <v>0</v>
      </c>
      <c r="I302">
        <f t="shared" si="4"/>
        <v>0.7</v>
      </c>
    </row>
    <row r="303" spans="1:9" x14ac:dyDescent="0.2">
      <c r="A303" t="s">
        <v>14</v>
      </c>
      <c r="B303">
        <v>2018</v>
      </c>
      <c r="C303" t="s">
        <v>140</v>
      </c>
      <c r="D303" t="s">
        <v>141</v>
      </c>
      <c r="E303">
        <v>0</v>
      </c>
      <c r="F303">
        <v>0.31</v>
      </c>
      <c r="G303">
        <v>0.05</v>
      </c>
      <c r="H303">
        <v>0</v>
      </c>
      <c r="I303">
        <f t="shared" si="4"/>
        <v>0.36</v>
      </c>
    </row>
    <row r="304" spans="1:9" x14ac:dyDescent="0.2">
      <c r="A304" t="s">
        <v>14</v>
      </c>
      <c r="B304">
        <v>2018</v>
      </c>
      <c r="C304" t="s">
        <v>140</v>
      </c>
      <c r="D304" t="s">
        <v>141</v>
      </c>
      <c r="E304">
        <v>0</v>
      </c>
      <c r="F304">
        <v>0.65</v>
      </c>
      <c r="G304">
        <v>0.08</v>
      </c>
      <c r="H304">
        <v>0</v>
      </c>
      <c r="I304">
        <f t="shared" si="4"/>
        <v>0.73</v>
      </c>
    </row>
    <row r="305" spans="1:9" x14ac:dyDescent="0.2">
      <c r="A305" t="s">
        <v>14</v>
      </c>
      <c r="B305">
        <v>2018</v>
      </c>
      <c r="C305" t="s">
        <v>140</v>
      </c>
      <c r="D305" t="s">
        <v>141</v>
      </c>
      <c r="E305">
        <v>10</v>
      </c>
      <c r="F305">
        <v>0.82</v>
      </c>
      <c r="G305">
        <v>0.15</v>
      </c>
      <c r="H305">
        <v>0</v>
      </c>
      <c r="I305">
        <f t="shared" si="4"/>
        <v>0.97</v>
      </c>
    </row>
    <row r="306" spans="1:9" x14ac:dyDescent="0.2">
      <c r="A306" t="s">
        <v>14</v>
      </c>
      <c r="B306">
        <v>2018</v>
      </c>
      <c r="C306" t="s">
        <v>140</v>
      </c>
      <c r="D306" t="s">
        <v>141</v>
      </c>
      <c r="E306">
        <v>10</v>
      </c>
      <c r="F306">
        <v>1.19</v>
      </c>
      <c r="G306">
        <v>0.24</v>
      </c>
      <c r="H306">
        <v>0</v>
      </c>
      <c r="I306">
        <f t="shared" si="4"/>
        <v>1.43</v>
      </c>
    </row>
    <row r="307" spans="1:9" x14ac:dyDescent="0.2">
      <c r="A307" t="s">
        <v>14</v>
      </c>
      <c r="B307">
        <v>2018</v>
      </c>
      <c r="C307" t="s">
        <v>140</v>
      </c>
      <c r="D307" t="s">
        <v>141</v>
      </c>
      <c r="E307">
        <v>10</v>
      </c>
      <c r="F307">
        <v>0.51</v>
      </c>
      <c r="G307">
        <v>0.14000000000000001</v>
      </c>
      <c r="H307">
        <v>0</v>
      </c>
      <c r="I307">
        <f t="shared" si="4"/>
        <v>0.65</v>
      </c>
    </row>
    <row r="308" spans="1:9" x14ac:dyDescent="0.2">
      <c r="A308" t="s">
        <v>14</v>
      </c>
      <c r="B308">
        <v>2018</v>
      </c>
      <c r="C308" t="s">
        <v>140</v>
      </c>
      <c r="D308" t="s">
        <v>141</v>
      </c>
      <c r="E308">
        <v>20</v>
      </c>
      <c r="F308">
        <v>0.21</v>
      </c>
      <c r="G308">
        <v>0.02</v>
      </c>
      <c r="H308">
        <v>0.03</v>
      </c>
      <c r="I308">
        <f t="shared" si="4"/>
        <v>0.26</v>
      </c>
    </row>
    <row r="309" spans="1:9" x14ac:dyDescent="0.2">
      <c r="A309" t="s">
        <v>14</v>
      </c>
      <c r="B309">
        <v>2018</v>
      </c>
      <c r="C309" t="s">
        <v>140</v>
      </c>
      <c r="D309" t="s">
        <v>141</v>
      </c>
      <c r="E309">
        <v>20</v>
      </c>
      <c r="F309">
        <v>0.67</v>
      </c>
      <c r="G309">
        <v>0.17</v>
      </c>
      <c r="H309">
        <v>0</v>
      </c>
      <c r="I309">
        <f t="shared" si="4"/>
        <v>0.84000000000000008</v>
      </c>
    </row>
    <row r="310" spans="1:9" x14ac:dyDescent="0.2">
      <c r="A310" t="s">
        <v>14</v>
      </c>
      <c r="B310">
        <v>2018</v>
      </c>
      <c r="C310" t="s">
        <v>140</v>
      </c>
      <c r="D310" t="s">
        <v>141</v>
      </c>
      <c r="E310">
        <v>20</v>
      </c>
      <c r="F310">
        <v>0.3</v>
      </c>
      <c r="G310">
        <v>0.05</v>
      </c>
      <c r="H310">
        <v>0</v>
      </c>
      <c r="I310">
        <f t="shared" si="4"/>
        <v>0.35</v>
      </c>
    </row>
    <row r="311" spans="1:9" x14ac:dyDescent="0.2">
      <c r="A311" t="s">
        <v>14</v>
      </c>
      <c r="B311">
        <v>2018</v>
      </c>
      <c r="C311" t="s">
        <v>140</v>
      </c>
      <c r="D311" t="s">
        <v>141</v>
      </c>
      <c r="E311">
        <v>30</v>
      </c>
      <c r="F311">
        <v>0.36</v>
      </c>
      <c r="G311">
        <v>0.09</v>
      </c>
      <c r="H311">
        <v>0</v>
      </c>
      <c r="I311">
        <f t="shared" si="4"/>
        <v>0.44999999999999996</v>
      </c>
    </row>
    <row r="312" spans="1:9" x14ac:dyDescent="0.2">
      <c r="A312" t="s">
        <v>14</v>
      </c>
      <c r="B312">
        <v>2018</v>
      </c>
      <c r="C312" t="s">
        <v>140</v>
      </c>
      <c r="D312" t="s">
        <v>141</v>
      </c>
      <c r="E312">
        <v>30</v>
      </c>
      <c r="F312">
        <v>0.43</v>
      </c>
      <c r="G312">
        <v>0.15</v>
      </c>
      <c r="H312">
        <v>0</v>
      </c>
      <c r="I312">
        <f t="shared" si="4"/>
        <v>0.57999999999999996</v>
      </c>
    </row>
    <row r="313" spans="1:9" x14ac:dyDescent="0.2">
      <c r="A313" t="s">
        <v>14</v>
      </c>
      <c r="B313">
        <v>2018</v>
      </c>
      <c r="C313" t="s">
        <v>140</v>
      </c>
      <c r="D313" t="s">
        <v>141</v>
      </c>
      <c r="E313">
        <v>30</v>
      </c>
      <c r="F313">
        <v>0.41</v>
      </c>
      <c r="G313">
        <v>0.14000000000000001</v>
      </c>
      <c r="H313">
        <v>0</v>
      </c>
      <c r="I313">
        <f t="shared" si="4"/>
        <v>0.55000000000000004</v>
      </c>
    </row>
    <row r="314" spans="1:9" x14ac:dyDescent="0.2">
      <c r="A314" t="s">
        <v>14</v>
      </c>
      <c r="B314">
        <v>2018</v>
      </c>
      <c r="C314" t="s">
        <v>140</v>
      </c>
      <c r="D314" t="s">
        <v>141</v>
      </c>
      <c r="E314">
        <v>40</v>
      </c>
      <c r="F314">
        <v>0.45</v>
      </c>
      <c r="G314">
        <v>0.19</v>
      </c>
      <c r="H314">
        <v>0</v>
      </c>
      <c r="I314">
        <f t="shared" si="4"/>
        <v>0.64</v>
      </c>
    </row>
    <row r="315" spans="1:9" x14ac:dyDescent="0.2">
      <c r="A315" t="s">
        <v>14</v>
      </c>
      <c r="B315">
        <v>2018</v>
      </c>
      <c r="C315" t="s">
        <v>140</v>
      </c>
      <c r="D315" t="s">
        <v>141</v>
      </c>
      <c r="E315">
        <v>40</v>
      </c>
      <c r="F315">
        <v>0.5</v>
      </c>
      <c r="G315">
        <v>0.13</v>
      </c>
      <c r="H315">
        <v>0</v>
      </c>
      <c r="I315">
        <f t="shared" si="4"/>
        <v>0.63</v>
      </c>
    </row>
    <row r="316" spans="1:9" x14ac:dyDescent="0.2">
      <c r="A316" t="s">
        <v>14</v>
      </c>
      <c r="B316">
        <v>2018</v>
      </c>
      <c r="C316" t="s">
        <v>140</v>
      </c>
      <c r="D316" t="s">
        <v>141</v>
      </c>
      <c r="E316">
        <v>40</v>
      </c>
      <c r="F316">
        <v>0.26</v>
      </c>
      <c r="G316">
        <v>0.21</v>
      </c>
      <c r="H316">
        <v>0</v>
      </c>
      <c r="I316">
        <f t="shared" si="4"/>
        <v>0.47</v>
      </c>
    </row>
    <row r="317" spans="1:9" x14ac:dyDescent="0.2">
      <c r="A317" t="s">
        <v>14</v>
      </c>
      <c r="B317">
        <v>2018</v>
      </c>
      <c r="C317" t="s">
        <v>140</v>
      </c>
      <c r="D317" t="s">
        <v>141</v>
      </c>
      <c r="E317">
        <v>50</v>
      </c>
      <c r="F317">
        <v>0.35</v>
      </c>
      <c r="G317">
        <v>7.0000000000000007E-2</v>
      </c>
      <c r="H317">
        <v>0</v>
      </c>
      <c r="I317">
        <f t="shared" si="4"/>
        <v>0.42</v>
      </c>
    </row>
    <row r="318" spans="1:9" x14ac:dyDescent="0.2">
      <c r="A318" t="s">
        <v>14</v>
      </c>
      <c r="B318">
        <v>2018</v>
      </c>
      <c r="C318" t="s">
        <v>140</v>
      </c>
      <c r="D318" t="s">
        <v>141</v>
      </c>
      <c r="E318">
        <v>50</v>
      </c>
      <c r="F318">
        <v>0.83</v>
      </c>
      <c r="G318">
        <v>7.0000000000000007E-2</v>
      </c>
      <c r="H318">
        <v>0</v>
      </c>
      <c r="I318">
        <f t="shared" si="4"/>
        <v>0.89999999999999991</v>
      </c>
    </row>
    <row r="319" spans="1:9" x14ac:dyDescent="0.2">
      <c r="A319" t="s">
        <v>14</v>
      </c>
      <c r="B319">
        <v>2018</v>
      </c>
      <c r="C319" t="s">
        <v>140</v>
      </c>
      <c r="D319" t="s">
        <v>141</v>
      </c>
      <c r="E319">
        <v>50</v>
      </c>
      <c r="F319">
        <v>0.46</v>
      </c>
      <c r="G319">
        <v>0.11</v>
      </c>
      <c r="H319">
        <v>0</v>
      </c>
      <c r="I319">
        <f t="shared" si="4"/>
        <v>0.57000000000000006</v>
      </c>
    </row>
    <row r="320" spans="1:9" x14ac:dyDescent="0.2">
      <c r="A320" t="s">
        <v>14</v>
      </c>
      <c r="B320">
        <v>2018</v>
      </c>
      <c r="C320" t="s">
        <v>140</v>
      </c>
      <c r="D320" t="s">
        <v>141</v>
      </c>
      <c r="E320">
        <v>60</v>
      </c>
      <c r="F320">
        <v>0.47</v>
      </c>
      <c r="G320">
        <v>0.21</v>
      </c>
      <c r="H320">
        <v>0</v>
      </c>
      <c r="I320">
        <f t="shared" si="4"/>
        <v>0.67999999999999994</v>
      </c>
    </row>
    <row r="321" spans="1:9" x14ac:dyDescent="0.2">
      <c r="A321" t="s">
        <v>14</v>
      </c>
      <c r="B321">
        <v>2018</v>
      </c>
      <c r="C321" t="s">
        <v>140</v>
      </c>
      <c r="D321" t="s">
        <v>141</v>
      </c>
      <c r="E321">
        <v>60</v>
      </c>
      <c r="F321">
        <v>0.47</v>
      </c>
      <c r="G321">
        <v>0.23</v>
      </c>
      <c r="H321">
        <v>0</v>
      </c>
      <c r="I321">
        <f t="shared" si="4"/>
        <v>0.7</v>
      </c>
    </row>
    <row r="322" spans="1:9" x14ac:dyDescent="0.2">
      <c r="A322" t="s">
        <v>14</v>
      </c>
      <c r="B322">
        <v>2018</v>
      </c>
      <c r="C322" t="s">
        <v>140</v>
      </c>
      <c r="D322" t="s">
        <v>141</v>
      </c>
      <c r="E322">
        <v>60</v>
      </c>
      <c r="F322">
        <v>1.1599999999999999</v>
      </c>
      <c r="G322">
        <v>0.16</v>
      </c>
      <c r="H322">
        <v>0</v>
      </c>
      <c r="I322">
        <f t="shared" si="4"/>
        <v>1.3199999999999998</v>
      </c>
    </row>
    <row r="323" spans="1:9" x14ac:dyDescent="0.2">
      <c r="A323" t="s">
        <v>14</v>
      </c>
      <c r="B323">
        <v>2018</v>
      </c>
      <c r="C323" t="s">
        <v>140</v>
      </c>
      <c r="D323" t="s">
        <v>141</v>
      </c>
      <c r="E323">
        <v>70</v>
      </c>
      <c r="F323">
        <v>0.35</v>
      </c>
      <c r="G323">
        <v>0.08</v>
      </c>
      <c r="H323">
        <v>0</v>
      </c>
      <c r="I323">
        <f t="shared" ref="I323:I361" si="5">F323+G323+H323</f>
        <v>0.43</v>
      </c>
    </row>
    <row r="324" spans="1:9" x14ac:dyDescent="0.2">
      <c r="A324" t="s">
        <v>14</v>
      </c>
      <c r="B324">
        <v>2018</v>
      </c>
      <c r="C324" t="s">
        <v>140</v>
      </c>
      <c r="D324" t="s">
        <v>141</v>
      </c>
      <c r="E324">
        <v>70</v>
      </c>
      <c r="F324">
        <v>1.06</v>
      </c>
      <c r="G324">
        <v>0.18</v>
      </c>
      <c r="H324">
        <v>0</v>
      </c>
      <c r="I324">
        <f t="shared" si="5"/>
        <v>1.24</v>
      </c>
    </row>
    <row r="325" spans="1:9" x14ac:dyDescent="0.2">
      <c r="A325" t="s">
        <v>14</v>
      </c>
      <c r="B325">
        <v>2018</v>
      </c>
      <c r="C325" t="s">
        <v>140</v>
      </c>
      <c r="D325" t="s">
        <v>141</v>
      </c>
      <c r="E325">
        <v>70</v>
      </c>
      <c r="F325">
        <v>0.46</v>
      </c>
      <c r="G325">
        <v>0.08</v>
      </c>
      <c r="H325">
        <v>0</v>
      </c>
      <c r="I325">
        <f t="shared" si="5"/>
        <v>0.54</v>
      </c>
    </row>
    <row r="326" spans="1:9" x14ac:dyDescent="0.2">
      <c r="A326" t="s">
        <v>14</v>
      </c>
      <c r="B326">
        <v>2018</v>
      </c>
      <c r="C326" t="s">
        <v>140</v>
      </c>
      <c r="D326" t="s">
        <v>141</v>
      </c>
      <c r="E326">
        <v>80</v>
      </c>
      <c r="F326">
        <v>0.01</v>
      </c>
      <c r="G326">
        <v>0.01</v>
      </c>
      <c r="H326">
        <v>0</v>
      </c>
      <c r="I326">
        <f t="shared" si="5"/>
        <v>0.02</v>
      </c>
    </row>
    <row r="327" spans="1:9" x14ac:dyDescent="0.2">
      <c r="A327" t="s">
        <v>14</v>
      </c>
      <c r="B327">
        <v>2018</v>
      </c>
      <c r="C327" t="s">
        <v>140</v>
      </c>
      <c r="D327" t="s">
        <v>141</v>
      </c>
      <c r="E327">
        <v>80</v>
      </c>
      <c r="F327">
        <v>0.59</v>
      </c>
      <c r="G327">
        <v>0.08</v>
      </c>
      <c r="H327">
        <v>0</v>
      </c>
      <c r="I327">
        <f t="shared" si="5"/>
        <v>0.66999999999999993</v>
      </c>
    </row>
    <row r="328" spans="1:9" x14ac:dyDescent="0.2">
      <c r="A328" t="s">
        <v>14</v>
      </c>
      <c r="B328">
        <v>2018</v>
      </c>
      <c r="C328" t="s">
        <v>140</v>
      </c>
      <c r="D328" t="s">
        <v>141</v>
      </c>
      <c r="E328">
        <v>80</v>
      </c>
      <c r="F328">
        <v>0.32</v>
      </c>
      <c r="G328">
        <v>0.13</v>
      </c>
      <c r="H328">
        <v>0</v>
      </c>
      <c r="I328">
        <f t="shared" si="5"/>
        <v>0.45</v>
      </c>
    </row>
    <row r="329" spans="1:9" x14ac:dyDescent="0.2">
      <c r="A329" t="s">
        <v>14</v>
      </c>
      <c r="B329">
        <v>2018</v>
      </c>
      <c r="C329" t="s">
        <v>140</v>
      </c>
      <c r="D329" t="s">
        <v>141</v>
      </c>
      <c r="E329">
        <v>90</v>
      </c>
      <c r="F329">
        <v>0.43</v>
      </c>
      <c r="G329">
        <v>0.05</v>
      </c>
      <c r="H329">
        <v>0</v>
      </c>
      <c r="I329">
        <f t="shared" si="5"/>
        <v>0.48</v>
      </c>
    </row>
    <row r="330" spans="1:9" x14ac:dyDescent="0.2">
      <c r="A330" t="s">
        <v>14</v>
      </c>
      <c r="B330">
        <v>2018</v>
      </c>
      <c r="C330" t="s">
        <v>140</v>
      </c>
      <c r="D330" t="s">
        <v>141</v>
      </c>
      <c r="E330">
        <v>90</v>
      </c>
      <c r="F330">
        <v>0.05</v>
      </c>
      <c r="G330">
        <v>0.04</v>
      </c>
      <c r="H330">
        <v>0</v>
      </c>
      <c r="I330">
        <f t="shared" si="5"/>
        <v>0.09</v>
      </c>
    </row>
    <row r="331" spans="1:9" x14ac:dyDescent="0.2">
      <c r="A331" t="s">
        <v>14</v>
      </c>
      <c r="B331">
        <v>2018</v>
      </c>
      <c r="C331" t="s">
        <v>140</v>
      </c>
      <c r="D331" t="s">
        <v>141</v>
      </c>
      <c r="E331">
        <v>90</v>
      </c>
      <c r="F331">
        <v>0.06</v>
      </c>
      <c r="G331">
        <v>0.02</v>
      </c>
      <c r="H331">
        <v>0</v>
      </c>
      <c r="I331">
        <f t="shared" si="5"/>
        <v>0.08</v>
      </c>
    </row>
    <row r="332" spans="1:9" x14ac:dyDescent="0.2">
      <c r="A332" t="s">
        <v>14</v>
      </c>
      <c r="B332">
        <v>2018</v>
      </c>
      <c r="C332" t="s">
        <v>136</v>
      </c>
      <c r="D332" t="s">
        <v>137</v>
      </c>
      <c r="E332">
        <v>0</v>
      </c>
      <c r="F332">
        <v>7.0000000000000007E-2</v>
      </c>
      <c r="G332">
        <v>0.04</v>
      </c>
      <c r="H332">
        <v>0</v>
      </c>
      <c r="I332">
        <f t="shared" si="5"/>
        <v>0.11000000000000001</v>
      </c>
    </row>
    <row r="333" spans="1:9" x14ac:dyDescent="0.2">
      <c r="A333" t="s">
        <v>14</v>
      </c>
      <c r="B333">
        <v>2018</v>
      </c>
      <c r="C333" t="s">
        <v>136</v>
      </c>
      <c r="D333" t="s">
        <v>137</v>
      </c>
      <c r="E333">
        <v>0</v>
      </c>
      <c r="F333">
        <v>0.22</v>
      </c>
      <c r="G333">
        <v>0.05</v>
      </c>
      <c r="H333">
        <v>0</v>
      </c>
      <c r="I333">
        <f t="shared" si="5"/>
        <v>0.27</v>
      </c>
    </row>
    <row r="334" spans="1:9" x14ac:dyDescent="0.2">
      <c r="A334" t="s">
        <v>14</v>
      </c>
      <c r="B334">
        <v>2018</v>
      </c>
      <c r="C334" t="s">
        <v>136</v>
      </c>
      <c r="D334" t="s">
        <v>137</v>
      </c>
      <c r="E334">
        <v>0</v>
      </c>
      <c r="F334">
        <v>0.17</v>
      </c>
      <c r="G334">
        <v>0.06</v>
      </c>
      <c r="H334">
        <v>0</v>
      </c>
      <c r="I334">
        <f t="shared" si="5"/>
        <v>0.23</v>
      </c>
    </row>
    <row r="335" spans="1:9" x14ac:dyDescent="0.2">
      <c r="A335" t="s">
        <v>14</v>
      </c>
      <c r="B335">
        <v>2018</v>
      </c>
      <c r="C335" t="s">
        <v>136</v>
      </c>
      <c r="D335" t="s">
        <v>137</v>
      </c>
      <c r="E335">
        <v>10</v>
      </c>
      <c r="F335">
        <v>0.22</v>
      </c>
      <c r="G335">
        <v>0.09</v>
      </c>
      <c r="H335">
        <v>0</v>
      </c>
      <c r="I335">
        <f t="shared" si="5"/>
        <v>0.31</v>
      </c>
    </row>
    <row r="336" spans="1:9" x14ac:dyDescent="0.2">
      <c r="A336" t="s">
        <v>14</v>
      </c>
      <c r="B336">
        <v>2018</v>
      </c>
      <c r="C336" t="s">
        <v>136</v>
      </c>
      <c r="D336" t="s">
        <v>137</v>
      </c>
      <c r="E336">
        <v>10</v>
      </c>
      <c r="F336">
        <v>0.69</v>
      </c>
      <c r="G336">
        <v>0.08</v>
      </c>
      <c r="H336">
        <v>0</v>
      </c>
      <c r="I336">
        <f t="shared" si="5"/>
        <v>0.76999999999999991</v>
      </c>
    </row>
    <row r="337" spans="1:9" x14ac:dyDescent="0.2">
      <c r="A337" t="s">
        <v>14</v>
      </c>
      <c r="B337">
        <v>2018</v>
      </c>
      <c r="C337" t="s">
        <v>136</v>
      </c>
      <c r="D337" t="s">
        <v>137</v>
      </c>
      <c r="E337">
        <v>10</v>
      </c>
      <c r="F337">
        <v>0.45</v>
      </c>
      <c r="G337">
        <v>0.13</v>
      </c>
      <c r="H337">
        <v>0</v>
      </c>
      <c r="I337">
        <f t="shared" si="5"/>
        <v>0.58000000000000007</v>
      </c>
    </row>
    <row r="338" spans="1:9" x14ac:dyDescent="0.2">
      <c r="A338" t="s">
        <v>14</v>
      </c>
      <c r="B338">
        <v>2018</v>
      </c>
      <c r="C338" t="s">
        <v>136</v>
      </c>
      <c r="D338" t="s">
        <v>137</v>
      </c>
      <c r="E338">
        <v>20</v>
      </c>
      <c r="F338">
        <v>0</v>
      </c>
      <c r="G338">
        <v>0.01</v>
      </c>
      <c r="H338">
        <v>0</v>
      </c>
      <c r="I338">
        <f t="shared" si="5"/>
        <v>0.01</v>
      </c>
    </row>
    <row r="339" spans="1:9" x14ac:dyDescent="0.2">
      <c r="A339" t="s">
        <v>14</v>
      </c>
      <c r="B339">
        <v>2018</v>
      </c>
      <c r="C339" t="s">
        <v>136</v>
      </c>
      <c r="D339" t="s">
        <v>137</v>
      </c>
      <c r="E339">
        <v>20</v>
      </c>
      <c r="F339">
        <v>0.47</v>
      </c>
      <c r="G339">
        <v>0.18</v>
      </c>
      <c r="H339">
        <v>0</v>
      </c>
      <c r="I339">
        <f t="shared" si="5"/>
        <v>0.64999999999999991</v>
      </c>
    </row>
    <row r="340" spans="1:9" x14ac:dyDescent="0.2">
      <c r="A340" t="s">
        <v>14</v>
      </c>
      <c r="B340">
        <v>2018</v>
      </c>
      <c r="C340" t="s">
        <v>136</v>
      </c>
      <c r="D340" t="s">
        <v>137</v>
      </c>
      <c r="E340">
        <v>20</v>
      </c>
      <c r="F340">
        <v>0.01</v>
      </c>
      <c r="G340">
        <v>0.01</v>
      </c>
      <c r="H340">
        <v>0</v>
      </c>
      <c r="I340">
        <f t="shared" si="5"/>
        <v>0.02</v>
      </c>
    </row>
    <row r="341" spans="1:9" x14ac:dyDescent="0.2">
      <c r="A341" t="s">
        <v>14</v>
      </c>
      <c r="B341">
        <v>2018</v>
      </c>
      <c r="C341" t="s">
        <v>136</v>
      </c>
      <c r="D341" t="s">
        <v>137</v>
      </c>
      <c r="E341">
        <v>30</v>
      </c>
      <c r="F341">
        <v>0.26</v>
      </c>
      <c r="G341">
        <v>0.05</v>
      </c>
      <c r="H341">
        <v>0</v>
      </c>
      <c r="I341">
        <f t="shared" si="5"/>
        <v>0.31</v>
      </c>
    </row>
    <row r="342" spans="1:9" x14ac:dyDescent="0.2">
      <c r="A342" t="s">
        <v>14</v>
      </c>
      <c r="B342">
        <v>2018</v>
      </c>
      <c r="C342" t="s">
        <v>136</v>
      </c>
      <c r="D342" t="s">
        <v>137</v>
      </c>
      <c r="E342">
        <v>30</v>
      </c>
      <c r="F342">
        <v>0.02</v>
      </c>
      <c r="G342">
        <v>0.02</v>
      </c>
      <c r="H342">
        <v>0</v>
      </c>
      <c r="I342">
        <f t="shared" si="5"/>
        <v>0.04</v>
      </c>
    </row>
    <row r="343" spans="1:9" x14ac:dyDescent="0.2">
      <c r="A343" t="s">
        <v>14</v>
      </c>
      <c r="B343">
        <v>2018</v>
      </c>
      <c r="C343" t="s">
        <v>136</v>
      </c>
      <c r="D343" t="s">
        <v>137</v>
      </c>
      <c r="E343">
        <v>30</v>
      </c>
      <c r="F343">
        <v>0.33</v>
      </c>
      <c r="G343">
        <v>0.08</v>
      </c>
      <c r="H343">
        <v>0</v>
      </c>
      <c r="I343">
        <f t="shared" si="5"/>
        <v>0.41000000000000003</v>
      </c>
    </row>
    <row r="344" spans="1:9" x14ac:dyDescent="0.2">
      <c r="A344" t="s">
        <v>14</v>
      </c>
      <c r="B344">
        <v>2018</v>
      </c>
      <c r="C344" t="s">
        <v>136</v>
      </c>
      <c r="D344" t="s">
        <v>137</v>
      </c>
      <c r="E344">
        <v>40</v>
      </c>
      <c r="F344">
        <v>0.39</v>
      </c>
      <c r="G344">
        <v>0.06</v>
      </c>
      <c r="H344">
        <v>0</v>
      </c>
      <c r="I344">
        <f t="shared" si="5"/>
        <v>0.45</v>
      </c>
    </row>
    <row r="345" spans="1:9" x14ac:dyDescent="0.2">
      <c r="A345" t="s">
        <v>14</v>
      </c>
      <c r="B345">
        <v>2018</v>
      </c>
      <c r="C345" t="s">
        <v>136</v>
      </c>
      <c r="D345" t="s">
        <v>137</v>
      </c>
      <c r="E345">
        <v>40</v>
      </c>
      <c r="F345">
        <v>0.13</v>
      </c>
      <c r="G345">
        <v>0.02</v>
      </c>
      <c r="H345">
        <v>0</v>
      </c>
      <c r="I345">
        <f t="shared" si="5"/>
        <v>0.15</v>
      </c>
    </row>
    <row r="346" spans="1:9" x14ac:dyDescent="0.2">
      <c r="A346" t="s">
        <v>14</v>
      </c>
      <c r="B346">
        <v>2018</v>
      </c>
      <c r="C346" t="s">
        <v>136</v>
      </c>
      <c r="D346" t="s">
        <v>137</v>
      </c>
      <c r="E346">
        <v>40</v>
      </c>
      <c r="F346">
        <v>0.35</v>
      </c>
      <c r="G346">
        <v>0.05</v>
      </c>
      <c r="H346">
        <v>0</v>
      </c>
      <c r="I346">
        <f t="shared" si="5"/>
        <v>0.39999999999999997</v>
      </c>
    </row>
    <row r="347" spans="1:9" x14ac:dyDescent="0.2">
      <c r="A347" t="s">
        <v>14</v>
      </c>
      <c r="B347">
        <v>2018</v>
      </c>
      <c r="C347" t="s">
        <v>136</v>
      </c>
      <c r="D347" t="s">
        <v>137</v>
      </c>
      <c r="E347">
        <v>50</v>
      </c>
      <c r="F347">
        <v>0.19</v>
      </c>
      <c r="G347">
        <v>0.05</v>
      </c>
      <c r="H347">
        <v>0</v>
      </c>
      <c r="I347">
        <f t="shared" si="5"/>
        <v>0.24</v>
      </c>
    </row>
    <row r="348" spans="1:9" x14ac:dyDescent="0.2">
      <c r="A348" t="s">
        <v>14</v>
      </c>
      <c r="B348">
        <v>2018</v>
      </c>
      <c r="C348" t="s">
        <v>136</v>
      </c>
      <c r="D348" t="s">
        <v>137</v>
      </c>
      <c r="E348">
        <v>50</v>
      </c>
      <c r="F348">
        <v>0.59</v>
      </c>
      <c r="G348">
        <v>0.05</v>
      </c>
      <c r="H348">
        <v>0</v>
      </c>
      <c r="I348">
        <f t="shared" si="5"/>
        <v>0.64</v>
      </c>
    </row>
    <row r="349" spans="1:9" x14ac:dyDescent="0.2">
      <c r="A349" t="s">
        <v>14</v>
      </c>
      <c r="B349">
        <v>2018</v>
      </c>
      <c r="C349" t="s">
        <v>136</v>
      </c>
      <c r="D349" t="s">
        <v>137</v>
      </c>
      <c r="E349">
        <v>50</v>
      </c>
      <c r="F349">
        <v>0.15</v>
      </c>
      <c r="G349">
        <v>0.04</v>
      </c>
      <c r="H349">
        <v>0</v>
      </c>
      <c r="I349">
        <f t="shared" si="5"/>
        <v>0.19</v>
      </c>
    </row>
    <row r="350" spans="1:9" x14ac:dyDescent="0.2">
      <c r="A350" t="s">
        <v>14</v>
      </c>
      <c r="B350">
        <v>2018</v>
      </c>
      <c r="C350" t="s">
        <v>136</v>
      </c>
      <c r="D350" t="s">
        <v>137</v>
      </c>
      <c r="E350">
        <v>60</v>
      </c>
      <c r="F350">
        <v>0.02</v>
      </c>
      <c r="G350">
        <v>0.02</v>
      </c>
      <c r="H350">
        <v>0</v>
      </c>
      <c r="I350">
        <f t="shared" si="5"/>
        <v>0.04</v>
      </c>
    </row>
    <row r="351" spans="1:9" x14ac:dyDescent="0.2">
      <c r="A351" t="s">
        <v>14</v>
      </c>
      <c r="B351">
        <v>2018</v>
      </c>
      <c r="C351" t="s">
        <v>136</v>
      </c>
      <c r="D351" t="s">
        <v>137</v>
      </c>
      <c r="E351">
        <v>60</v>
      </c>
      <c r="F351">
        <v>0.02</v>
      </c>
      <c r="G351">
        <v>0.01</v>
      </c>
      <c r="H351">
        <v>0</v>
      </c>
      <c r="I351">
        <f t="shared" si="5"/>
        <v>0.03</v>
      </c>
    </row>
    <row r="352" spans="1:9" x14ac:dyDescent="0.2">
      <c r="A352" t="s">
        <v>14</v>
      </c>
      <c r="B352">
        <v>2018</v>
      </c>
      <c r="C352" t="s">
        <v>136</v>
      </c>
      <c r="D352" t="s">
        <v>137</v>
      </c>
      <c r="E352">
        <v>60</v>
      </c>
      <c r="F352">
        <v>0.06</v>
      </c>
      <c r="G352">
        <v>0.02</v>
      </c>
      <c r="H352">
        <v>0</v>
      </c>
      <c r="I352">
        <f t="shared" si="5"/>
        <v>0.08</v>
      </c>
    </row>
    <row r="353" spans="1:9" x14ac:dyDescent="0.2">
      <c r="A353" t="s">
        <v>14</v>
      </c>
      <c r="B353">
        <v>2018</v>
      </c>
      <c r="C353" t="s">
        <v>136</v>
      </c>
      <c r="D353" t="s">
        <v>137</v>
      </c>
      <c r="E353">
        <v>70</v>
      </c>
      <c r="F353">
        <v>0.02</v>
      </c>
      <c r="G353">
        <v>0.02</v>
      </c>
      <c r="H353">
        <v>0</v>
      </c>
      <c r="I353">
        <f t="shared" si="5"/>
        <v>0.04</v>
      </c>
    </row>
    <row r="354" spans="1:9" x14ac:dyDescent="0.2">
      <c r="A354" t="s">
        <v>14</v>
      </c>
      <c r="B354">
        <v>2018</v>
      </c>
      <c r="C354" t="s">
        <v>136</v>
      </c>
      <c r="D354" t="s">
        <v>137</v>
      </c>
      <c r="E354">
        <v>70</v>
      </c>
      <c r="F354">
        <v>0.04</v>
      </c>
      <c r="G354">
        <v>0.03</v>
      </c>
      <c r="H354">
        <v>0</v>
      </c>
      <c r="I354">
        <f t="shared" si="5"/>
        <v>7.0000000000000007E-2</v>
      </c>
    </row>
    <row r="355" spans="1:9" x14ac:dyDescent="0.2">
      <c r="A355" t="s">
        <v>14</v>
      </c>
      <c r="B355">
        <v>2018</v>
      </c>
      <c r="C355" t="s">
        <v>136</v>
      </c>
      <c r="D355" t="s">
        <v>137</v>
      </c>
      <c r="E355">
        <v>70</v>
      </c>
      <c r="F355">
        <v>0.02</v>
      </c>
      <c r="G355">
        <v>0.02</v>
      </c>
      <c r="H355">
        <v>0</v>
      </c>
      <c r="I355">
        <f t="shared" si="5"/>
        <v>0.04</v>
      </c>
    </row>
    <row r="356" spans="1:9" x14ac:dyDescent="0.2">
      <c r="A356" t="s">
        <v>14</v>
      </c>
      <c r="B356">
        <v>2018</v>
      </c>
      <c r="C356" t="s">
        <v>136</v>
      </c>
      <c r="D356" t="s">
        <v>137</v>
      </c>
      <c r="E356">
        <v>80</v>
      </c>
      <c r="F356">
        <v>0.11</v>
      </c>
      <c r="G356">
        <v>0.05</v>
      </c>
      <c r="H356">
        <v>0</v>
      </c>
      <c r="I356">
        <f t="shared" si="5"/>
        <v>0.16</v>
      </c>
    </row>
    <row r="357" spans="1:9" x14ac:dyDescent="0.2">
      <c r="A357" t="s">
        <v>14</v>
      </c>
      <c r="B357">
        <v>2018</v>
      </c>
      <c r="C357" t="s">
        <v>136</v>
      </c>
      <c r="D357" t="s">
        <v>137</v>
      </c>
      <c r="E357">
        <v>80</v>
      </c>
      <c r="F357">
        <v>0.67</v>
      </c>
      <c r="G357">
        <v>0.08</v>
      </c>
      <c r="H357">
        <v>0</v>
      </c>
      <c r="I357">
        <f t="shared" si="5"/>
        <v>0.75</v>
      </c>
    </row>
    <row r="358" spans="1:9" x14ac:dyDescent="0.2">
      <c r="A358" t="s">
        <v>14</v>
      </c>
      <c r="B358">
        <v>2018</v>
      </c>
      <c r="C358" t="s">
        <v>136</v>
      </c>
      <c r="D358" t="s">
        <v>137</v>
      </c>
      <c r="E358">
        <v>80</v>
      </c>
      <c r="F358">
        <v>0.56000000000000005</v>
      </c>
      <c r="G358">
        <v>0.1</v>
      </c>
      <c r="H358">
        <v>0.05</v>
      </c>
      <c r="I358">
        <f t="shared" si="5"/>
        <v>0.71000000000000008</v>
      </c>
    </row>
    <row r="359" spans="1:9" x14ac:dyDescent="0.2">
      <c r="A359" t="s">
        <v>14</v>
      </c>
      <c r="B359">
        <v>2018</v>
      </c>
      <c r="C359" t="s">
        <v>136</v>
      </c>
      <c r="D359" t="s">
        <v>137</v>
      </c>
      <c r="E359">
        <v>90</v>
      </c>
      <c r="F359">
        <v>0.43</v>
      </c>
      <c r="G359">
        <v>0.04</v>
      </c>
      <c r="H359">
        <v>0</v>
      </c>
      <c r="I359">
        <f t="shared" si="5"/>
        <v>0.47</v>
      </c>
    </row>
    <row r="360" spans="1:9" x14ac:dyDescent="0.2">
      <c r="A360" t="s">
        <v>14</v>
      </c>
      <c r="B360">
        <v>2018</v>
      </c>
      <c r="C360" t="s">
        <v>136</v>
      </c>
      <c r="D360" t="s">
        <v>137</v>
      </c>
      <c r="E360">
        <v>90</v>
      </c>
      <c r="F360">
        <v>0</v>
      </c>
      <c r="G360">
        <v>0.01</v>
      </c>
      <c r="H360">
        <v>0</v>
      </c>
      <c r="I360">
        <f t="shared" si="5"/>
        <v>0.01</v>
      </c>
    </row>
    <row r="361" spans="1:9" x14ac:dyDescent="0.2">
      <c r="A361" t="s">
        <v>14</v>
      </c>
      <c r="B361">
        <v>2018</v>
      </c>
      <c r="C361" t="s">
        <v>136</v>
      </c>
      <c r="D361" t="s">
        <v>137</v>
      </c>
      <c r="E361">
        <v>90</v>
      </c>
      <c r="F361">
        <v>0.74</v>
      </c>
      <c r="G361">
        <v>0.11</v>
      </c>
      <c r="H361">
        <v>0</v>
      </c>
      <c r="I361">
        <f t="shared" si="5"/>
        <v>0.85</v>
      </c>
    </row>
    <row r="362" spans="1:9" x14ac:dyDescent="0.2">
      <c r="A362" s="61" t="s">
        <v>5</v>
      </c>
      <c r="B362">
        <v>2017</v>
      </c>
      <c r="C362" s="61" t="s">
        <v>142</v>
      </c>
      <c r="D362" s="61" t="s">
        <v>143</v>
      </c>
      <c r="E362" s="61">
        <v>0</v>
      </c>
      <c r="F362" s="61">
        <v>0</v>
      </c>
      <c r="G362" s="61">
        <v>0</v>
      </c>
      <c r="H362" s="61">
        <v>0</v>
      </c>
      <c r="I362" s="61">
        <f t="shared" ref="I362:I393" si="6">G362+H362+F362</f>
        <v>0</v>
      </c>
    </row>
    <row r="363" spans="1:9" x14ac:dyDescent="0.2">
      <c r="A363" s="61" t="s">
        <v>5</v>
      </c>
      <c r="B363">
        <v>2017</v>
      </c>
      <c r="C363" s="61" t="s">
        <v>142</v>
      </c>
      <c r="D363" s="61" t="s">
        <v>143</v>
      </c>
      <c r="E363" s="61">
        <v>0</v>
      </c>
      <c r="F363" s="61">
        <v>0</v>
      </c>
      <c r="G363" s="61">
        <v>0</v>
      </c>
      <c r="H363" s="61">
        <v>0</v>
      </c>
      <c r="I363" s="61">
        <f t="shared" si="6"/>
        <v>0</v>
      </c>
    </row>
    <row r="364" spans="1:9" x14ac:dyDescent="0.2">
      <c r="A364" s="61" t="s">
        <v>5</v>
      </c>
      <c r="B364">
        <v>2017</v>
      </c>
      <c r="C364" s="61" t="s">
        <v>142</v>
      </c>
      <c r="D364" s="61" t="s">
        <v>143</v>
      </c>
      <c r="E364" s="61">
        <v>0</v>
      </c>
      <c r="F364" s="61">
        <v>0</v>
      </c>
      <c r="G364" s="61">
        <v>0</v>
      </c>
      <c r="H364" s="61">
        <v>0</v>
      </c>
      <c r="I364" s="61">
        <f t="shared" si="6"/>
        <v>0</v>
      </c>
    </row>
    <row r="365" spans="1:9" x14ac:dyDescent="0.2">
      <c r="A365" s="61" t="s">
        <v>5</v>
      </c>
      <c r="B365">
        <v>2017</v>
      </c>
      <c r="C365" s="61" t="s">
        <v>142</v>
      </c>
      <c r="D365" s="61" t="s">
        <v>143</v>
      </c>
      <c r="E365" s="61">
        <v>10</v>
      </c>
      <c r="F365" s="61">
        <v>0.01</v>
      </c>
      <c r="G365" s="61">
        <v>0.01</v>
      </c>
      <c r="H365" s="61">
        <v>0</v>
      </c>
      <c r="I365" s="61">
        <f t="shared" si="6"/>
        <v>0.02</v>
      </c>
    </row>
    <row r="366" spans="1:9" x14ac:dyDescent="0.2">
      <c r="A366" s="61" t="s">
        <v>5</v>
      </c>
      <c r="B366">
        <v>2017</v>
      </c>
      <c r="C366" s="61" t="s">
        <v>142</v>
      </c>
      <c r="D366" s="61" t="s">
        <v>143</v>
      </c>
      <c r="E366" s="61">
        <v>10</v>
      </c>
      <c r="F366" s="61">
        <v>0.02</v>
      </c>
      <c r="G366" s="61">
        <v>0.01</v>
      </c>
      <c r="H366" s="61">
        <v>0</v>
      </c>
      <c r="I366" s="61">
        <f t="shared" si="6"/>
        <v>0.03</v>
      </c>
    </row>
    <row r="367" spans="1:9" x14ac:dyDescent="0.2">
      <c r="A367" s="61" t="s">
        <v>5</v>
      </c>
      <c r="B367">
        <v>2017</v>
      </c>
      <c r="C367" s="61" t="s">
        <v>142</v>
      </c>
      <c r="D367" s="61" t="s">
        <v>143</v>
      </c>
      <c r="E367" s="61">
        <v>10</v>
      </c>
      <c r="F367" s="61">
        <v>0</v>
      </c>
      <c r="G367" s="61">
        <v>0.01</v>
      </c>
      <c r="H367" s="61">
        <v>0</v>
      </c>
      <c r="I367" s="61">
        <f t="shared" si="6"/>
        <v>0.01</v>
      </c>
    </row>
    <row r="368" spans="1:9" x14ac:dyDescent="0.2">
      <c r="A368" s="61" t="s">
        <v>5</v>
      </c>
      <c r="B368">
        <v>2017</v>
      </c>
      <c r="C368" s="61" t="s">
        <v>142</v>
      </c>
      <c r="D368" s="61" t="s">
        <v>143</v>
      </c>
      <c r="E368" s="61">
        <v>20</v>
      </c>
      <c r="F368" s="61">
        <v>0.03</v>
      </c>
      <c r="G368" s="61">
        <v>0.01</v>
      </c>
      <c r="H368" s="61">
        <v>0</v>
      </c>
      <c r="I368" s="61">
        <f t="shared" si="6"/>
        <v>0.04</v>
      </c>
    </row>
    <row r="369" spans="1:9" x14ac:dyDescent="0.2">
      <c r="A369" s="61" t="s">
        <v>5</v>
      </c>
      <c r="B369">
        <v>2017</v>
      </c>
      <c r="C369" s="61" t="s">
        <v>142</v>
      </c>
      <c r="D369" s="61" t="s">
        <v>143</v>
      </c>
      <c r="E369" s="61">
        <v>20</v>
      </c>
      <c r="F369" s="61">
        <v>0</v>
      </c>
      <c r="G369" s="61">
        <v>0</v>
      </c>
      <c r="H369" s="61">
        <v>0</v>
      </c>
      <c r="I369" s="61">
        <f t="shared" si="6"/>
        <v>0</v>
      </c>
    </row>
    <row r="370" spans="1:9" x14ac:dyDescent="0.2">
      <c r="A370" s="61" t="s">
        <v>5</v>
      </c>
      <c r="B370">
        <v>2017</v>
      </c>
      <c r="C370" s="61" t="s">
        <v>142</v>
      </c>
      <c r="D370" s="61" t="s">
        <v>143</v>
      </c>
      <c r="E370" s="61">
        <v>20</v>
      </c>
      <c r="F370" s="61">
        <v>0</v>
      </c>
      <c r="G370" s="61">
        <v>0</v>
      </c>
      <c r="H370" s="61">
        <v>0</v>
      </c>
      <c r="I370" s="61">
        <f t="shared" si="6"/>
        <v>0</v>
      </c>
    </row>
    <row r="371" spans="1:9" x14ac:dyDescent="0.2">
      <c r="A371" s="61" t="s">
        <v>5</v>
      </c>
      <c r="B371">
        <v>2017</v>
      </c>
      <c r="C371" s="61" t="s">
        <v>142</v>
      </c>
      <c r="D371" s="61" t="s">
        <v>143</v>
      </c>
      <c r="E371" s="61">
        <v>30</v>
      </c>
      <c r="F371" s="61">
        <v>0.09</v>
      </c>
      <c r="G371" s="61">
        <v>0.02</v>
      </c>
      <c r="H371" s="61">
        <v>0</v>
      </c>
      <c r="I371" s="61">
        <f t="shared" si="6"/>
        <v>0.11</v>
      </c>
    </row>
    <row r="372" spans="1:9" x14ac:dyDescent="0.2">
      <c r="A372" s="61" t="s">
        <v>5</v>
      </c>
      <c r="B372">
        <v>2017</v>
      </c>
      <c r="C372" s="61" t="s">
        <v>142</v>
      </c>
      <c r="D372" s="61" t="s">
        <v>143</v>
      </c>
      <c r="E372" s="61">
        <v>30</v>
      </c>
      <c r="F372" s="61">
        <v>0.02</v>
      </c>
      <c r="G372" s="61">
        <v>0.01</v>
      </c>
      <c r="H372" s="61">
        <v>0</v>
      </c>
      <c r="I372" s="61">
        <f t="shared" si="6"/>
        <v>0.03</v>
      </c>
    </row>
    <row r="373" spans="1:9" x14ac:dyDescent="0.2">
      <c r="A373" s="61" t="s">
        <v>5</v>
      </c>
      <c r="B373">
        <v>2017</v>
      </c>
      <c r="C373" s="61" t="s">
        <v>142</v>
      </c>
      <c r="D373" s="61" t="s">
        <v>143</v>
      </c>
      <c r="E373" s="61">
        <v>30</v>
      </c>
      <c r="F373" s="61">
        <v>0.06</v>
      </c>
      <c r="G373" s="61">
        <v>0.02</v>
      </c>
      <c r="H373" s="61">
        <v>0</v>
      </c>
      <c r="I373" s="61">
        <f t="shared" si="6"/>
        <v>0.08</v>
      </c>
    </row>
    <row r="374" spans="1:9" x14ac:dyDescent="0.2">
      <c r="A374" s="61" t="s">
        <v>5</v>
      </c>
      <c r="B374">
        <v>2017</v>
      </c>
      <c r="C374" s="61" t="s">
        <v>142</v>
      </c>
      <c r="D374" s="61" t="s">
        <v>143</v>
      </c>
      <c r="E374" s="61">
        <v>40</v>
      </c>
      <c r="F374" s="61">
        <v>0.05</v>
      </c>
      <c r="G374" s="61">
        <v>0.01</v>
      </c>
      <c r="H374" s="61">
        <v>0</v>
      </c>
      <c r="I374" s="61">
        <f t="shared" si="6"/>
        <v>6.0000000000000005E-2</v>
      </c>
    </row>
    <row r="375" spans="1:9" x14ac:dyDescent="0.2">
      <c r="A375" s="61" t="s">
        <v>5</v>
      </c>
      <c r="B375">
        <v>2017</v>
      </c>
      <c r="C375" s="61" t="s">
        <v>142</v>
      </c>
      <c r="D375" s="61" t="s">
        <v>143</v>
      </c>
      <c r="E375" s="61">
        <v>40</v>
      </c>
      <c r="F375" s="61">
        <v>7.0000000000000007E-2</v>
      </c>
      <c r="G375" s="61">
        <v>0.02</v>
      </c>
      <c r="H375" s="61">
        <v>0</v>
      </c>
      <c r="I375" s="61">
        <f t="shared" si="6"/>
        <v>9.0000000000000011E-2</v>
      </c>
    </row>
    <row r="376" spans="1:9" x14ac:dyDescent="0.2">
      <c r="A376" s="61" t="s">
        <v>5</v>
      </c>
      <c r="B376">
        <v>2017</v>
      </c>
      <c r="C376" s="61" t="s">
        <v>142</v>
      </c>
      <c r="D376" s="61" t="s">
        <v>143</v>
      </c>
      <c r="E376" s="61">
        <v>40</v>
      </c>
      <c r="F376" s="61">
        <v>0.06</v>
      </c>
      <c r="G376" s="61">
        <v>0.01</v>
      </c>
      <c r="H376" s="61">
        <v>0</v>
      </c>
      <c r="I376" s="61">
        <f t="shared" si="6"/>
        <v>6.9999999999999993E-2</v>
      </c>
    </row>
    <row r="377" spans="1:9" x14ac:dyDescent="0.2">
      <c r="A377" s="61" t="s">
        <v>5</v>
      </c>
      <c r="B377">
        <v>2017</v>
      </c>
      <c r="C377" s="61" t="s">
        <v>142</v>
      </c>
      <c r="D377" s="61" t="s">
        <v>143</v>
      </c>
      <c r="E377" s="61">
        <v>50</v>
      </c>
      <c r="F377" s="61">
        <v>0.04</v>
      </c>
      <c r="G377" s="61">
        <v>0.01</v>
      </c>
      <c r="H377" s="61">
        <v>0</v>
      </c>
      <c r="I377" s="61">
        <f t="shared" si="6"/>
        <v>0.05</v>
      </c>
    </row>
    <row r="378" spans="1:9" x14ac:dyDescent="0.2">
      <c r="A378" s="61" t="s">
        <v>5</v>
      </c>
      <c r="B378">
        <v>2017</v>
      </c>
      <c r="C378" s="61" t="s">
        <v>142</v>
      </c>
      <c r="D378" s="61" t="s">
        <v>143</v>
      </c>
      <c r="E378" s="61">
        <v>50</v>
      </c>
      <c r="F378" s="61">
        <v>0</v>
      </c>
      <c r="G378" s="61">
        <v>0.01</v>
      </c>
      <c r="H378" s="61">
        <v>0</v>
      </c>
      <c r="I378" s="61">
        <f t="shared" si="6"/>
        <v>0.01</v>
      </c>
    </row>
    <row r="379" spans="1:9" x14ac:dyDescent="0.2">
      <c r="A379" s="61" t="s">
        <v>5</v>
      </c>
      <c r="B379">
        <v>2017</v>
      </c>
      <c r="C379" s="61" t="s">
        <v>142</v>
      </c>
      <c r="D379" s="61" t="s">
        <v>143</v>
      </c>
      <c r="E379" s="61">
        <v>50</v>
      </c>
      <c r="F379" s="61">
        <v>0.04</v>
      </c>
      <c r="G379" s="61">
        <v>0.01</v>
      </c>
      <c r="H379" s="61">
        <v>0</v>
      </c>
      <c r="I379" s="61">
        <f t="shared" si="6"/>
        <v>0.05</v>
      </c>
    </row>
    <row r="380" spans="1:9" x14ac:dyDescent="0.2">
      <c r="A380" s="61" t="s">
        <v>5</v>
      </c>
      <c r="B380">
        <v>2017</v>
      </c>
      <c r="C380" s="61" t="s">
        <v>142</v>
      </c>
      <c r="D380" s="61" t="s">
        <v>143</v>
      </c>
      <c r="E380" s="61">
        <v>60</v>
      </c>
      <c r="F380" s="61">
        <v>0.06</v>
      </c>
      <c r="G380" s="61">
        <v>0.01</v>
      </c>
      <c r="H380" s="61">
        <v>0</v>
      </c>
      <c r="I380" s="61">
        <f t="shared" si="6"/>
        <v>6.9999999999999993E-2</v>
      </c>
    </row>
    <row r="381" spans="1:9" x14ac:dyDescent="0.2">
      <c r="A381" s="61" t="s">
        <v>5</v>
      </c>
      <c r="B381">
        <v>2017</v>
      </c>
      <c r="C381" s="61" t="s">
        <v>142</v>
      </c>
      <c r="D381" s="61" t="s">
        <v>143</v>
      </c>
      <c r="E381" s="61">
        <v>60</v>
      </c>
      <c r="F381" s="61">
        <v>0.04</v>
      </c>
      <c r="G381" s="61">
        <v>0.01</v>
      </c>
      <c r="H381" s="61">
        <v>0</v>
      </c>
      <c r="I381" s="61">
        <f t="shared" si="6"/>
        <v>0.05</v>
      </c>
    </row>
    <row r="382" spans="1:9" x14ac:dyDescent="0.2">
      <c r="A382" s="61" t="s">
        <v>5</v>
      </c>
      <c r="B382">
        <v>2017</v>
      </c>
      <c r="C382" s="61" t="s">
        <v>142</v>
      </c>
      <c r="D382" s="61" t="s">
        <v>143</v>
      </c>
      <c r="E382" s="61">
        <v>60</v>
      </c>
      <c r="F382" s="61">
        <v>0.03</v>
      </c>
      <c r="G382" s="61">
        <v>0.01</v>
      </c>
      <c r="H382" s="61">
        <v>0</v>
      </c>
      <c r="I382" s="61">
        <f t="shared" si="6"/>
        <v>0.04</v>
      </c>
    </row>
    <row r="383" spans="1:9" x14ac:dyDescent="0.2">
      <c r="A383" s="61" t="s">
        <v>5</v>
      </c>
      <c r="B383">
        <v>2017</v>
      </c>
      <c r="C383" s="61" t="s">
        <v>142</v>
      </c>
      <c r="D383" s="61" t="s">
        <v>143</v>
      </c>
      <c r="E383" s="61">
        <v>70</v>
      </c>
      <c r="F383" s="61">
        <v>0.01</v>
      </c>
      <c r="G383" s="61">
        <v>0.01</v>
      </c>
      <c r="H383" s="61">
        <v>0</v>
      </c>
      <c r="I383" s="61">
        <f t="shared" si="6"/>
        <v>0.02</v>
      </c>
    </row>
    <row r="384" spans="1:9" x14ac:dyDescent="0.2">
      <c r="A384" s="61" t="s">
        <v>5</v>
      </c>
      <c r="B384">
        <v>2017</v>
      </c>
      <c r="C384" s="61" t="s">
        <v>142</v>
      </c>
      <c r="D384" s="61" t="s">
        <v>143</v>
      </c>
      <c r="E384" s="61">
        <v>70</v>
      </c>
      <c r="F384" s="61">
        <v>0.02</v>
      </c>
      <c r="G384" s="61">
        <v>0.01</v>
      </c>
      <c r="H384" s="61">
        <v>0</v>
      </c>
      <c r="I384" s="61">
        <f t="shared" si="6"/>
        <v>0.03</v>
      </c>
    </row>
    <row r="385" spans="1:9" x14ac:dyDescent="0.2">
      <c r="A385" s="61" t="s">
        <v>5</v>
      </c>
      <c r="B385">
        <v>2017</v>
      </c>
      <c r="C385" s="61" t="s">
        <v>142</v>
      </c>
      <c r="D385" s="61" t="s">
        <v>143</v>
      </c>
      <c r="E385" s="61">
        <v>70</v>
      </c>
      <c r="F385" s="61">
        <v>0</v>
      </c>
      <c r="G385" s="61">
        <v>0</v>
      </c>
      <c r="H385" s="61">
        <v>0</v>
      </c>
      <c r="I385" s="61">
        <f t="shared" si="6"/>
        <v>0</v>
      </c>
    </row>
    <row r="386" spans="1:9" x14ac:dyDescent="0.2">
      <c r="A386" s="61" t="s">
        <v>5</v>
      </c>
      <c r="B386">
        <v>2017</v>
      </c>
      <c r="C386" s="61" t="s">
        <v>142</v>
      </c>
      <c r="D386" s="61" t="s">
        <v>143</v>
      </c>
      <c r="E386" s="61">
        <v>80</v>
      </c>
      <c r="F386" s="61">
        <v>0.01</v>
      </c>
      <c r="G386" s="61">
        <v>0</v>
      </c>
      <c r="H386" s="61">
        <v>0</v>
      </c>
      <c r="I386" s="61">
        <f t="shared" si="6"/>
        <v>0.01</v>
      </c>
    </row>
    <row r="387" spans="1:9" x14ac:dyDescent="0.2">
      <c r="A387" s="61" t="s">
        <v>5</v>
      </c>
      <c r="B387">
        <v>2017</v>
      </c>
      <c r="C387" s="61" t="s">
        <v>142</v>
      </c>
      <c r="D387" s="61" t="s">
        <v>143</v>
      </c>
      <c r="E387" s="61">
        <v>80</v>
      </c>
      <c r="F387" s="61">
        <v>0.01</v>
      </c>
      <c r="G387" s="61">
        <v>0.01</v>
      </c>
      <c r="H387" s="61">
        <v>0</v>
      </c>
      <c r="I387" s="61">
        <f t="shared" si="6"/>
        <v>0.02</v>
      </c>
    </row>
    <row r="388" spans="1:9" x14ac:dyDescent="0.2">
      <c r="A388" s="61" t="s">
        <v>5</v>
      </c>
      <c r="B388">
        <v>2017</v>
      </c>
      <c r="C388" s="61" t="s">
        <v>142</v>
      </c>
      <c r="D388" s="61" t="s">
        <v>143</v>
      </c>
      <c r="E388" s="61">
        <v>80</v>
      </c>
      <c r="F388" s="61">
        <v>0</v>
      </c>
      <c r="G388" s="61">
        <v>0</v>
      </c>
      <c r="H388" s="61">
        <v>0</v>
      </c>
      <c r="I388" s="61">
        <f t="shared" si="6"/>
        <v>0</v>
      </c>
    </row>
    <row r="389" spans="1:9" x14ac:dyDescent="0.2">
      <c r="A389" s="61" t="s">
        <v>5</v>
      </c>
      <c r="B389">
        <v>2017</v>
      </c>
      <c r="C389" s="61" t="s">
        <v>142</v>
      </c>
      <c r="D389" s="61" t="s">
        <v>143</v>
      </c>
      <c r="E389" s="61">
        <v>90</v>
      </c>
      <c r="F389" s="61">
        <v>0.02</v>
      </c>
      <c r="G389" s="61">
        <v>0.01</v>
      </c>
      <c r="H389" s="61">
        <v>0</v>
      </c>
      <c r="I389" s="61">
        <f t="shared" si="6"/>
        <v>0.03</v>
      </c>
    </row>
    <row r="390" spans="1:9" x14ac:dyDescent="0.2">
      <c r="A390" s="61" t="s">
        <v>5</v>
      </c>
      <c r="B390">
        <v>2017</v>
      </c>
      <c r="C390" s="61" t="s">
        <v>142</v>
      </c>
      <c r="D390" s="61" t="s">
        <v>143</v>
      </c>
      <c r="E390" s="61">
        <v>90</v>
      </c>
      <c r="F390" s="61">
        <v>0</v>
      </c>
      <c r="G390" s="61">
        <v>0</v>
      </c>
      <c r="H390" s="61">
        <v>0</v>
      </c>
      <c r="I390" s="61">
        <f t="shared" si="6"/>
        <v>0</v>
      </c>
    </row>
    <row r="391" spans="1:9" x14ac:dyDescent="0.2">
      <c r="A391" s="61" t="s">
        <v>5</v>
      </c>
      <c r="B391">
        <v>2017</v>
      </c>
      <c r="C391" s="61" t="s">
        <v>142</v>
      </c>
      <c r="D391" s="61" t="s">
        <v>143</v>
      </c>
      <c r="E391" s="61">
        <v>90</v>
      </c>
      <c r="F391" s="61">
        <v>0.02</v>
      </c>
      <c r="G391" s="61">
        <v>0.01</v>
      </c>
      <c r="H391" s="61">
        <v>0</v>
      </c>
      <c r="I391" s="61">
        <f t="shared" si="6"/>
        <v>0.03</v>
      </c>
    </row>
    <row r="392" spans="1:9" x14ac:dyDescent="0.2">
      <c r="A392" s="61" t="s">
        <v>5</v>
      </c>
      <c r="B392">
        <v>2017</v>
      </c>
      <c r="C392" s="61" t="s">
        <v>138</v>
      </c>
      <c r="D392" s="61" t="s">
        <v>139</v>
      </c>
      <c r="E392" s="61">
        <v>0</v>
      </c>
      <c r="F392" s="61">
        <v>0</v>
      </c>
      <c r="G392" s="61">
        <v>0</v>
      </c>
      <c r="H392" s="61">
        <v>0</v>
      </c>
      <c r="I392" s="61">
        <f t="shared" si="6"/>
        <v>0</v>
      </c>
    </row>
    <row r="393" spans="1:9" x14ac:dyDescent="0.2">
      <c r="A393" s="61" t="s">
        <v>5</v>
      </c>
      <c r="B393">
        <v>2017</v>
      </c>
      <c r="C393" s="61" t="s">
        <v>138</v>
      </c>
      <c r="D393" s="61" t="s">
        <v>139</v>
      </c>
      <c r="E393" s="61">
        <v>0</v>
      </c>
      <c r="F393" s="61">
        <v>0</v>
      </c>
      <c r="G393" s="61">
        <v>0.01</v>
      </c>
      <c r="H393" s="61">
        <v>0</v>
      </c>
      <c r="I393" s="61">
        <f t="shared" si="6"/>
        <v>0.01</v>
      </c>
    </row>
    <row r="394" spans="1:9" x14ac:dyDescent="0.2">
      <c r="A394" s="61" t="s">
        <v>5</v>
      </c>
      <c r="B394">
        <v>2017</v>
      </c>
      <c r="C394" s="61" t="s">
        <v>138</v>
      </c>
      <c r="D394" s="61" t="s">
        <v>139</v>
      </c>
      <c r="E394" s="61">
        <v>0</v>
      </c>
      <c r="F394" s="61">
        <v>0</v>
      </c>
      <c r="G394" s="61">
        <v>0</v>
      </c>
      <c r="H394" s="61">
        <v>0</v>
      </c>
      <c r="I394" s="61">
        <f t="shared" ref="I394:I425" si="7">G394+H394+F394</f>
        <v>0</v>
      </c>
    </row>
    <row r="395" spans="1:9" x14ac:dyDescent="0.2">
      <c r="A395" s="61" t="s">
        <v>5</v>
      </c>
      <c r="B395">
        <v>2017</v>
      </c>
      <c r="C395" s="61" t="s">
        <v>138</v>
      </c>
      <c r="D395" s="61" t="s">
        <v>139</v>
      </c>
      <c r="E395" s="61">
        <v>10</v>
      </c>
      <c r="F395" s="61">
        <v>0.01</v>
      </c>
      <c r="G395" s="61">
        <v>0.01</v>
      </c>
      <c r="H395" s="61">
        <v>0</v>
      </c>
      <c r="I395" s="61">
        <f t="shared" si="7"/>
        <v>0.02</v>
      </c>
    </row>
    <row r="396" spans="1:9" x14ac:dyDescent="0.2">
      <c r="A396" s="61" t="s">
        <v>5</v>
      </c>
      <c r="B396">
        <v>2017</v>
      </c>
      <c r="C396" s="61" t="s">
        <v>138</v>
      </c>
      <c r="D396" s="61" t="s">
        <v>139</v>
      </c>
      <c r="E396" s="61">
        <v>10</v>
      </c>
      <c r="F396" s="61">
        <v>0.02</v>
      </c>
      <c r="G396" s="61">
        <v>0.01</v>
      </c>
      <c r="H396" s="61">
        <v>0</v>
      </c>
      <c r="I396" s="61">
        <f t="shared" si="7"/>
        <v>0.03</v>
      </c>
    </row>
    <row r="397" spans="1:9" x14ac:dyDescent="0.2">
      <c r="A397" s="61" t="s">
        <v>5</v>
      </c>
      <c r="B397">
        <v>2017</v>
      </c>
      <c r="C397" s="61" t="s">
        <v>138</v>
      </c>
      <c r="D397" s="61" t="s">
        <v>139</v>
      </c>
      <c r="E397" s="61">
        <v>10</v>
      </c>
      <c r="F397" s="61">
        <v>0.02</v>
      </c>
      <c r="G397" s="61">
        <v>0.01</v>
      </c>
      <c r="H397" s="61">
        <v>0</v>
      </c>
      <c r="I397" s="61">
        <f t="shared" si="7"/>
        <v>0.03</v>
      </c>
    </row>
    <row r="398" spans="1:9" x14ac:dyDescent="0.2">
      <c r="A398" s="61" t="s">
        <v>5</v>
      </c>
      <c r="B398">
        <v>2017</v>
      </c>
      <c r="C398" s="61" t="s">
        <v>138</v>
      </c>
      <c r="D398" s="61" t="s">
        <v>139</v>
      </c>
      <c r="E398" s="61">
        <v>20</v>
      </c>
      <c r="F398" s="61">
        <v>0</v>
      </c>
      <c r="G398" s="61">
        <v>0</v>
      </c>
      <c r="H398" s="61">
        <v>0</v>
      </c>
      <c r="I398" s="61">
        <f t="shared" si="7"/>
        <v>0</v>
      </c>
    </row>
    <row r="399" spans="1:9" x14ac:dyDescent="0.2">
      <c r="A399" s="61" t="s">
        <v>5</v>
      </c>
      <c r="B399">
        <v>2017</v>
      </c>
      <c r="C399" s="61" t="s">
        <v>138</v>
      </c>
      <c r="D399" s="61" t="s">
        <v>139</v>
      </c>
      <c r="E399" s="61">
        <v>20</v>
      </c>
      <c r="F399" s="61">
        <v>0</v>
      </c>
      <c r="G399" s="61">
        <v>0</v>
      </c>
      <c r="H399" s="61">
        <v>0</v>
      </c>
      <c r="I399" s="61">
        <f t="shared" si="7"/>
        <v>0</v>
      </c>
    </row>
    <row r="400" spans="1:9" x14ac:dyDescent="0.2">
      <c r="A400" s="61" t="s">
        <v>5</v>
      </c>
      <c r="B400">
        <v>2017</v>
      </c>
      <c r="C400" s="61" t="s">
        <v>138</v>
      </c>
      <c r="D400" s="61" t="s">
        <v>139</v>
      </c>
      <c r="E400" s="61">
        <v>20</v>
      </c>
      <c r="F400" s="61">
        <v>0</v>
      </c>
      <c r="G400" s="61">
        <v>0</v>
      </c>
      <c r="H400" s="61">
        <v>0</v>
      </c>
      <c r="I400" s="61">
        <f t="shared" si="7"/>
        <v>0</v>
      </c>
    </row>
    <row r="401" spans="1:9" x14ac:dyDescent="0.2">
      <c r="A401" s="61" t="s">
        <v>5</v>
      </c>
      <c r="B401">
        <v>2017</v>
      </c>
      <c r="C401" s="61" t="s">
        <v>138</v>
      </c>
      <c r="D401" s="61" t="s">
        <v>139</v>
      </c>
      <c r="E401" s="61">
        <v>30</v>
      </c>
      <c r="F401" s="61">
        <v>0</v>
      </c>
      <c r="G401" s="61">
        <v>0</v>
      </c>
      <c r="H401" s="61">
        <v>0</v>
      </c>
      <c r="I401" s="61">
        <f t="shared" si="7"/>
        <v>0</v>
      </c>
    </row>
    <row r="402" spans="1:9" x14ac:dyDescent="0.2">
      <c r="A402" s="61" t="s">
        <v>5</v>
      </c>
      <c r="B402">
        <v>2017</v>
      </c>
      <c r="C402" s="61" t="s">
        <v>138</v>
      </c>
      <c r="D402" s="61" t="s">
        <v>139</v>
      </c>
      <c r="E402" s="61">
        <v>30</v>
      </c>
      <c r="F402" s="61">
        <v>0</v>
      </c>
      <c r="G402" s="61">
        <v>0</v>
      </c>
      <c r="H402" s="61">
        <v>0</v>
      </c>
      <c r="I402" s="61">
        <f t="shared" si="7"/>
        <v>0</v>
      </c>
    </row>
    <row r="403" spans="1:9" x14ac:dyDescent="0.2">
      <c r="A403" s="61" t="s">
        <v>5</v>
      </c>
      <c r="B403">
        <v>2017</v>
      </c>
      <c r="C403" s="61" t="s">
        <v>138</v>
      </c>
      <c r="D403" s="61" t="s">
        <v>139</v>
      </c>
      <c r="E403" s="61">
        <v>30</v>
      </c>
      <c r="F403" s="61">
        <v>0</v>
      </c>
      <c r="G403" s="61">
        <v>0</v>
      </c>
      <c r="H403" s="61">
        <v>0</v>
      </c>
      <c r="I403" s="61">
        <f t="shared" si="7"/>
        <v>0</v>
      </c>
    </row>
    <row r="404" spans="1:9" x14ac:dyDescent="0.2">
      <c r="A404" s="61" t="s">
        <v>5</v>
      </c>
      <c r="B404">
        <v>2017</v>
      </c>
      <c r="C404" s="61" t="s">
        <v>138</v>
      </c>
      <c r="D404" s="61" t="s">
        <v>139</v>
      </c>
      <c r="E404" s="61">
        <v>40</v>
      </c>
      <c r="F404" s="61">
        <v>0</v>
      </c>
      <c r="G404" s="61">
        <v>0</v>
      </c>
      <c r="H404" s="61">
        <v>0</v>
      </c>
      <c r="I404" s="61">
        <f t="shared" si="7"/>
        <v>0</v>
      </c>
    </row>
    <row r="405" spans="1:9" x14ac:dyDescent="0.2">
      <c r="A405" s="61" t="s">
        <v>5</v>
      </c>
      <c r="B405">
        <v>2017</v>
      </c>
      <c r="C405" s="61" t="s">
        <v>138</v>
      </c>
      <c r="D405" s="61" t="s">
        <v>139</v>
      </c>
      <c r="E405" s="61">
        <v>40</v>
      </c>
      <c r="F405" s="61">
        <v>0</v>
      </c>
      <c r="G405" s="61">
        <v>0</v>
      </c>
      <c r="H405" s="61">
        <v>0</v>
      </c>
      <c r="I405" s="61">
        <f t="shared" si="7"/>
        <v>0</v>
      </c>
    </row>
    <row r="406" spans="1:9" x14ac:dyDescent="0.2">
      <c r="A406" s="61" t="s">
        <v>5</v>
      </c>
      <c r="B406">
        <v>2017</v>
      </c>
      <c r="C406" s="61" t="s">
        <v>138</v>
      </c>
      <c r="D406" s="61" t="s">
        <v>139</v>
      </c>
      <c r="E406" s="61">
        <v>40</v>
      </c>
      <c r="F406" s="61">
        <v>0</v>
      </c>
      <c r="G406" s="61">
        <v>0</v>
      </c>
      <c r="H406" s="61">
        <v>0</v>
      </c>
      <c r="I406" s="61">
        <f t="shared" si="7"/>
        <v>0</v>
      </c>
    </row>
    <row r="407" spans="1:9" x14ac:dyDescent="0.2">
      <c r="A407" s="61" t="s">
        <v>5</v>
      </c>
      <c r="B407">
        <v>2017</v>
      </c>
      <c r="C407" s="61" t="s">
        <v>138</v>
      </c>
      <c r="D407" s="61" t="s">
        <v>139</v>
      </c>
      <c r="E407" s="61">
        <v>50</v>
      </c>
      <c r="F407" s="61">
        <v>0</v>
      </c>
      <c r="G407" s="61">
        <v>0.01</v>
      </c>
      <c r="H407" s="61">
        <v>0</v>
      </c>
      <c r="I407" s="61">
        <f t="shared" si="7"/>
        <v>0.01</v>
      </c>
    </row>
    <row r="408" spans="1:9" x14ac:dyDescent="0.2">
      <c r="A408" s="61" t="s">
        <v>5</v>
      </c>
      <c r="B408">
        <v>2017</v>
      </c>
      <c r="C408" s="61" t="s">
        <v>138</v>
      </c>
      <c r="D408" s="61" t="s">
        <v>139</v>
      </c>
      <c r="E408" s="61">
        <v>50</v>
      </c>
      <c r="F408" s="61">
        <v>0</v>
      </c>
      <c r="G408" s="61">
        <v>0.01</v>
      </c>
      <c r="H408" s="61">
        <v>0</v>
      </c>
      <c r="I408" s="61">
        <f t="shared" si="7"/>
        <v>0.01</v>
      </c>
    </row>
    <row r="409" spans="1:9" x14ac:dyDescent="0.2">
      <c r="A409" s="61" t="s">
        <v>5</v>
      </c>
      <c r="B409">
        <v>2017</v>
      </c>
      <c r="C409" s="61" t="s">
        <v>138</v>
      </c>
      <c r="D409" s="61" t="s">
        <v>139</v>
      </c>
      <c r="E409" s="61">
        <v>50</v>
      </c>
      <c r="F409" s="61">
        <v>0</v>
      </c>
      <c r="G409" s="61">
        <v>0.01</v>
      </c>
      <c r="H409" s="61">
        <v>0</v>
      </c>
      <c r="I409" s="61">
        <f t="shared" si="7"/>
        <v>0.01</v>
      </c>
    </row>
    <row r="410" spans="1:9" x14ac:dyDescent="0.2">
      <c r="A410" s="61" t="s">
        <v>5</v>
      </c>
      <c r="B410">
        <v>2017</v>
      </c>
      <c r="C410" s="61" t="s">
        <v>138</v>
      </c>
      <c r="D410" s="61" t="s">
        <v>139</v>
      </c>
      <c r="E410" s="61">
        <v>60</v>
      </c>
      <c r="F410" s="61">
        <v>0</v>
      </c>
      <c r="G410" s="61">
        <v>0</v>
      </c>
      <c r="H410" s="61">
        <v>0</v>
      </c>
      <c r="I410" s="61">
        <f t="shared" si="7"/>
        <v>0</v>
      </c>
    </row>
    <row r="411" spans="1:9" x14ac:dyDescent="0.2">
      <c r="A411" s="61" t="s">
        <v>5</v>
      </c>
      <c r="B411">
        <v>2017</v>
      </c>
      <c r="C411" s="61" t="s">
        <v>138</v>
      </c>
      <c r="D411" s="61" t="s">
        <v>139</v>
      </c>
      <c r="E411" s="61">
        <v>60</v>
      </c>
      <c r="F411" s="61">
        <v>0</v>
      </c>
      <c r="G411" s="61">
        <v>0</v>
      </c>
      <c r="H411" s="61">
        <v>0</v>
      </c>
      <c r="I411" s="61">
        <f t="shared" si="7"/>
        <v>0</v>
      </c>
    </row>
    <row r="412" spans="1:9" x14ac:dyDescent="0.2">
      <c r="A412" s="61" t="s">
        <v>5</v>
      </c>
      <c r="B412">
        <v>2017</v>
      </c>
      <c r="C412" s="61" t="s">
        <v>138</v>
      </c>
      <c r="D412" s="61" t="s">
        <v>139</v>
      </c>
      <c r="E412" s="61">
        <v>60</v>
      </c>
      <c r="F412" s="61">
        <v>0</v>
      </c>
      <c r="G412" s="61">
        <v>0</v>
      </c>
      <c r="H412" s="61">
        <v>0</v>
      </c>
      <c r="I412" s="61">
        <f t="shared" si="7"/>
        <v>0</v>
      </c>
    </row>
    <row r="413" spans="1:9" x14ac:dyDescent="0.2">
      <c r="A413" s="61" t="s">
        <v>5</v>
      </c>
      <c r="B413">
        <v>2017</v>
      </c>
      <c r="C413" s="61" t="s">
        <v>138</v>
      </c>
      <c r="D413" s="61" t="s">
        <v>139</v>
      </c>
      <c r="E413" s="61">
        <v>70</v>
      </c>
      <c r="F413" s="61">
        <v>0</v>
      </c>
      <c r="G413" s="61">
        <v>0</v>
      </c>
      <c r="H413" s="61">
        <v>0</v>
      </c>
      <c r="I413" s="61">
        <f t="shared" si="7"/>
        <v>0</v>
      </c>
    </row>
    <row r="414" spans="1:9" x14ac:dyDescent="0.2">
      <c r="A414" s="61" t="s">
        <v>5</v>
      </c>
      <c r="B414">
        <v>2017</v>
      </c>
      <c r="C414" s="61" t="s">
        <v>138</v>
      </c>
      <c r="D414" s="61" t="s">
        <v>139</v>
      </c>
      <c r="E414" s="61">
        <v>70</v>
      </c>
      <c r="F414" s="61">
        <v>0.02</v>
      </c>
      <c r="G414" s="61">
        <v>0.01</v>
      </c>
      <c r="H414" s="61">
        <v>0</v>
      </c>
      <c r="I414" s="61">
        <f t="shared" si="7"/>
        <v>0.03</v>
      </c>
    </row>
    <row r="415" spans="1:9" x14ac:dyDescent="0.2">
      <c r="A415" s="61" t="s">
        <v>5</v>
      </c>
      <c r="B415">
        <v>2017</v>
      </c>
      <c r="C415" s="61" t="s">
        <v>138</v>
      </c>
      <c r="D415" s="61" t="s">
        <v>139</v>
      </c>
      <c r="E415" s="61">
        <v>70</v>
      </c>
      <c r="F415" s="61">
        <v>0</v>
      </c>
      <c r="G415" s="61">
        <v>0</v>
      </c>
      <c r="H415" s="61">
        <v>0</v>
      </c>
      <c r="I415" s="61">
        <f t="shared" si="7"/>
        <v>0</v>
      </c>
    </row>
    <row r="416" spans="1:9" x14ac:dyDescent="0.2">
      <c r="A416" s="61" t="s">
        <v>5</v>
      </c>
      <c r="B416">
        <v>2017</v>
      </c>
      <c r="C416" s="61" t="s">
        <v>138</v>
      </c>
      <c r="D416" s="61" t="s">
        <v>139</v>
      </c>
      <c r="E416" s="61">
        <v>80</v>
      </c>
      <c r="F416" s="61">
        <v>0</v>
      </c>
      <c r="G416" s="61">
        <v>0.01</v>
      </c>
      <c r="H416" s="61">
        <v>0</v>
      </c>
      <c r="I416" s="61">
        <f t="shared" si="7"/>
        <v>0.01</v>
      </c>
    </row>
    <row r="417" spans="1:9" x14ac:dyDescent="0.2">
      <c r="A417" s="61" t="s">
        <v>5</v>
      </c>
      <c r="B417">
        <v>2017</v>
      </c>
      <c r="C417" s="61" t="s">
        <v>138</v>
      </c>
      <c r="D417" s="61" t="s">
        <v>139</v>
      </c>
      <c r="E417" s="61">
        <v>80</v>
      </c>
      <c r="F417" s="61">
        <v>0.01</v>
      </c>
      <c r="G417" s="61">
        <v>0.01</v>
      </c>
      <c r="H417" s="61">
        <v>0</v>
      </c>
      <c r="I417" s="61">
        <f t="shared" si="7"/>
        <v>0.02</v>
      </c>
    </row>
    <row r="418" spans="1:9" x14ac:dyDescent="0.2">
      <c r="A418" s="61" t="s">
        <v>5</v>
      </c>
      <c r="B418">
        <v>2017</v>
      </c>
      <c r="C418" s="61" t="s">
        <v>138</v>
      </c>
      <c r="D418" s="61" t="s">
        <v>139</v>
      </c>
      <c r="E418" s="61">
        <v>80</v>
      </c>
      <c r="F418" s="61">
        <v>0</v>
      </c>
      <c r="G418" s="61">
        <v>0.01</v>
      </c>
      <c r="H418" s="61">
        <v>0</v>
      </c>
      <c r="I418" s="61">
        <f t="shared" si="7"/>
        <v>0.01</v>
      </c>
    </row>
    <row r="419" spans="1:9" x14ac:dyDescent="0.2">
      <c r="A419" s="61" t="s">
        <v>5</v>
      </c>
      <c r="B419">
        <v>2017</v>
      </c>
      <c r="C419" s="61" t="s">
        <v>138</v>
      </c>
      <c r="D419" s="61" t="s">
        <v>139</v>
      </c>
      <c r="E419" s="61">
        <v>90</v>
      </c>
      <c r="F419" s="61">
        <v>0</v>
      </c>
      <c r="G419" s="61">
        <v>0.01</v>
      </c>
      <c r="H419" s="61">
        <v>0</v>
      </c>
      <c r="I419" s="61">
        <f t="shared" si="7"/>
        <v>0.01</v>
      </c>
    </row>
    <row r="420" spans="1:9" x14ac:dyDescent="0.2">
      <c r="A420" s="61" t="s">
        <v>5</v>
      </c>
      <c r="B420">
        <v>2017</v>
      </c>
      <c r="C420" s="61" t="s">
        <v>138</v>
      </c>
      <c r="D420" s="61" t="s">
        <v>139</v>
      </c>
      <c r="E420" s="61">
        <v>90</v>
      </c>
      <c r="F420" s="61">
        <v>0</v>
      </c>
      <c r="G420" s="61">
        <v>0.01</v>
      </c>
      <c r="H420" s="61">
        <v>0</v>
      </c>
      <c r="I420" s="61">
        <f t="shared" si="7"/>
        <v>0.01</v>
      </c>
    </row>
    <row r="421" spans="1:9" x14ac:dyDescent="0.2">
      <c r="A421" s="61" t="s">
        <v>5</v>
      </c>
      <c r="B421">
        <v>2017</v>
      </c>
      <c r="C421" s="61" t="s">
        <v>138</v>
      </c>
      <c r="D421" s="61" t="s">
        <v>139</v>
      </c>
      <c r="E421" s="61">
        <v>90</v>
      </c>
      <c r="F421" s="61">
        <v>0</v>
      </c>
      <c r="G421" s="61">
        <v>0</v>
      </c>
      <c r="H421" s="61">
        <v>0</v>
      </c>
      <c r="I421" s="61">
        <f t="shared" si="7"/>
        <v>0</v>
      </c>
    </row>
    <row r="422" spans="1:9" x14ac:dyDescent="0.2">
      <c r="A422" s="61" t="s">
        <v>135</v>
      </c>
      <c r="B422">
        <v>2017</v>
      </c>
      <c r="C422" s="61" t="s">
        <v>142</v>
      </c>
      <c r="D422" s="61" t="s">
        <v>143</v>
      </c>
      <c r="E422" s="61">
        <v>0</v>
      </c>
      <c r="F422" s="61">
        <v>0.12</v>
      </c>
      <c r="G422" s="61">
        <v>0.02</v>
      </c>
      <c r="H422" s="61">
        <v>0</v>
      </c>
      <c r="I422" s="61">
        <f t="shared" si="7"/>
        <v>0.13999999999999999</v>
      </c>
    </row>
    <row r="423" spans="1:9" x14ac:dyDescent="0.2">
      <c r="A423" s="61" t="s">
        <v>135</v>
      </c>
      <c r="B423">
        <v>2017</v>
      </c>
      <c r="C423" s="61" t="s">
        <v>142</v>
      </c>
      <c r="D423" s="61" t="s">
        <v>143</v>
      </c>
      <c r="E423" s="61">
        <v>0</v>
      </c>
      <c r="F423" s="61">
        <v>0.05</v>
      </c>
      <c r="G423" s="61">
        <v>0.02</v>
      </c>
      <c r="H423" s="61">
        <v>0</v>
      </c>
      <c r="I423" s="61">
        <f t="shared" si="7"/>
        <v>7.0000000000000007E-2</v>
      </c>
    </row>
    <row r="424" spans="1:9" x14ac:dyDescent="0.2">
      <c r="A424" s="61" t="s">
        <v>135</v>
      </c>
      <c r="B424">
        <v>2017</v>
      </c>
      <c r="C424" s="61" t="s">
        <v>142</v>
      </c>
      <c r="D424" s="61" t="s">
        <v>143</v>
      </c>
      <c r="E424" s="61">
        <v>0</v>
      </c>
      <c r="F424" s="61">
        <v>0.33</v>
      </c>
      <c r="G424" s="61">
        <v>7.0000000000000007E-2</v>
      </c>
      <c r="H424" s="61">
        <v>0</v>
      </c>
      <c r="I424" s="61">
        <f t="shared" si="7"/>
        <v>0.4</v>
      </c>
    </row>
    <row r="425" spans="1:9" x14ac:dyDescent="0.2">
      <c r="A425" s="61" t="s">
        <v>135</v>
      </c>
      <c r="B425">
        <v>2017</v>
      </c>
      <c r="C425" s="61" t="s">
        <v>142</v>
      </c>
      <c r="D425" s="61" t="s">
        <v>143</v>
      </c>
      <c r="E425" s="61">
        <v>10</v>
      </c>
      <c r="F425" s="61">
        <v>0</v>
      </c>
      <c r="G425" s="61">
        <v>0</v>
      </c>
      <c r="H425" s="61">
        <v>0</v>
      </c>
      <c r="I425" s="61">
        <f t="shared" si="7"/>
        <v>0</v>
      </c>
    </row>
    <row r="426" spans="1:9" x14ac:dyDescent="0.2">
      <c r="A426" s="61" t="s">
        <v>135</v>
      </c>
      <c r="B426">
        <v>2017</v>
      </c>
      <c r="C426" s="61" t="s">
        <v>142</v>
      </c>
      <c r="D426" s="61" t="s">
        <v>143</v>
      </c>
      <c r="E426" s="61">
        <v>10</v>
      </c>
      <c r="F426" s="61">
        <v>0</v>
      </c>
      <c r="G426" s="61">
        <v>0</v>
      </c>
      <c r="H426" s="61">
        <v>0</v>
      </c>
      <c r="I426" s="61">
        <f t="shared" ref="I426:I457" si="8">G426+H426+F426</f>
        <v>0</v>
      </c>
    </row>
    <row r="427" spans="1:9" x14ac:dyDescent="0.2">
      <c r="A427" s="61" t="s">
        <v>135</v>
      </c>
      <c r="B427">
        <v>2017</v>
      </c>
      <c r="C427" s="61" t="s">
        <v>142</v>
      </c>
      <c r="D427" s="61" t="s">
        <v>143</v>
      </c>
      <c r="E427" s="61">
        <v>10</v>
      </c>
      <c r="F427" s="61">
        <v>0.01</v>
      </c>
      <c r="G427" s="61">
        <v>0.01</v>
      </c>
      <c r="H427" s="61">
        <v>0</v>
      </c>
      <c r="I427" s="61">
        <f t="shared" si="8"/>
        <v>0.02</v>
      </c>
    </row>
    <row r="428" spans="1:9" x14ac:dyDescent="0.2">
      <c r="A428" s="61" t="s">
        <v>135</v>
      </c>
      <c r="B428">
        <v>2017</v>
      </c>
      <c r="C428" s="61" t="s">
        <v>142</v>
      </c>
      <c r="D428" s="61" t="s">
        <v>143</v>
      </c>
      <c r="E428" s="61">
        <v>20</v>
      </c>
      <c r="F428" s="61">
        <v>0.03</v>
      </c>
      <c r="G428" s="61">
        <v>0.01</v>
      </c>
      <c r="H428" s="61">
        <v>0</v>
      </c>
      <c r="I428" s="61">
        <f t="shared" si="8"/>
        <v>0.04</v>
      </c>
    </row>
    <row r="429" spans="1:9" x14ac:dyDescent="0.2">
      <c r="A429" s="61" t="s">
        <v>135</v>
      </c>
      <c r="B429">
        <v>2017</v>
      </c>
      <c r="C429" s="61" t="s">
        <v>142</v>
      </c>
      <c r="D429" s="61" t="s">
        <v>143</v>
      </c>
      <c r="E429" s="61">
        <v>20</v>
      </c>
      <c r="F429" s="61">
        <v>0.01</v>
      </c>
      <c r="G429" s="61">
        <v>0.01</v>
      </c>
      <c r="H429" s="61">
        <v>0</v>
      </c>
      <c r="I429" s="61">
        <f t="shared" si="8"/>
        <v>0.02</v>
      </c>
    </row>
    <row r="430" spans="1:9" x14ac:dyDescent="0.2">
      <c r="A430" s="61" t="s">
        <v>135</v>
      </c>
      <c r="B430">
        <v>2017</v>
      </c>
      <c r="C430" s="61" t="s">
        <v>142</v>
      </c>
      <c r="D430" s="61" t="s">
        <v>143</v>
      </c>
      <c r="E430" s="61">
        <v>20</v>
      </c>
      <c r="F430" s="61">
        <v>0.01</v>
      </c>
      <c r="G430" s="61">
        <v>0</v>
      </c>
      <c r="H430" s="61">
        <v>0</v>
      </c>
      <c r="I430" s="61">
        <f t="shared" si="8"/>
        <v>0.01</v>
      </c>
    </row>
    <row r="431" spans="1:9" x14ac:dyDescent="0.2">
      <c r="A431" s="61" t="s">
        <v>135</v>
      </c>
      <c r="B431">
        <v>2017</v>
      </c>
      <c r="C431" s="61" t="s">
        <v>142</v>
      </c>
      <c r="D431" s="61" t="s">
        <v>143</v>
      </c>
      <c r="E431" s="61">
        <v>30</v>
      </c>
      <c r="F431" s="61">
        <v>0.02</v>
      </c>
      <c r="G431" s="61">
        <v>0.01</v>
      </c>
      <c r="H431" s="61">
        <v>0</v>
      </c>
      <c r="I431" s="61">
        <f t="shared" si="8"/>
        <v>0.03</v>
      </c>
    </row>
    <row r="432" spans="1:9" x14ac:dyDescent="0.2">
      <c r="A432" s="61" t="s">
        <v>135</v>
      </c>
      <c r="B432">
        <v>2017</v>
      </c>
      <c r="C432" s="61" t="s">
        <v>142</v>
      </c>
      <c r="D432" s="61" t="s">
        <v>143</v>
      </c>
      <c r="E432" s="61">
        <v>30</v>
      </c>
      <c r="F432" s="61">
        <v>0.01</v>
      </c>
      <c r="G432" s="61">
        <v>0.01</v>
      </c>
      <c r="H432" s="61">
        <v>0</v>
      </c>
      <c r="I432" s="61">
        <f t="shared" si="8"/>
        <v>0.02</v>
      </c>
    </row>
    <row r="433" spans="1:9" x14ac:dyDescent="0.2">
      <c r="A433" s="61" t="s">
        <v>135</v>
      </c>
      <c r="B433">
        <v>2017</v>
      </c>
      <c r="C433" s="61" t="s">
        <v>142</v>
      </c>
      <c r="D433" s="61" t="s">
        <v>143</v>
      </c>
      <c r="E433" s="61">
        <v>30</v>
      </c>
      <c r="F433" s="61">
        <v>0.02</v>
      </c>
      <c r="G433" s="61">
        <v>0.01</v>
      </c>
      <c r="H433" s="61">
        <v>0</v>
      </c>
      <c r="I433" s="61">
        <f t="shared" si="8"/>
        <v>0.03</v>
      </c>
    </row>
    <row r="434" spans="1:9" x14ac:dyDescent="0.2">
      <c r="A434" s="61" t="s">
        <v>135</v>
      </c>
      <c r="B434">
        <v>2017</v>
      </c>
      <c r="C434" s="61" t="s">
        <v>142</v>
      </c>
      <c r="D434" s="61" t="s">
        <v>143</v>
      </c>
      <c r="E434" s="61">
        <v>40</v>
      </c>
      <c r="F434" s="61">
        <v>0.01</v>
      </c>
      <c r="G434" s="61">
        <v>0.01</v>
      </c>
      <c r="H434" s="61">
        <v>0</v>
      </c>
      <c r="I434" s="61">
        <f t="shared" si="8"/>
        <v>0.02</v>
      </c>
    </row>
    <row r="435" spans="1:9" x14ac:dyDescent="0.2">
      <c r="A435" s="61" t="s">
        <v>135</v>
      </c>
      <c r="B435">
        <v>2017</v>
      </c>
      <c r="C435" s="61" t="s">
        <v>142</v>
      </c>
      <c r="D435" s="61" t="s">
        <v>143</v>
      </c>
      <c r="E435" s="61">
        <v>40</v>
      </c>
      <c r="F435" s="61">
        <v>0</v>
      </c>
      <c r="G435" s="61">
        <v>0.01</v>
      </c>
      <c r="H435" s="61">
        <v>0</v>
      </c>
      <c r="I435" s="61">
        <f t="shared" si="8"/>
        <v>0.01</v>
      </c>
    </row>
    <row r="436" spans="1:9" x14ac:dyDescent="0.2">
      <c r="A436" s="61" t="s">
        <v>135</v>
      </c>
      <c r="B436">
        <v>2017</v>
      </c>
      <c r="C436" s="61" t="s">
        <v>142</v>
      </c>
      <c r="D436" s="61" t="s">
        <v>143</v>
      </c>
      <c r="E436" s="61">
        <v>40</v>
      </c>
      <c r="F436" s="61">
        <v>0.03</v>
      </c>
      <c r="G436" s="61">
        <v>0.01</v>
      </c>
      <c r="H436" s="61">
        <v>0</v>
      </c>
      <c r="I436" s="61">
        <f t="shared" si="8"/>
        <v>0.04</v>
      </c>
    </row>
    <row r="437" spans="1:9" x14ac:dyDescent="0.2">
      <c r="A437" s="61" t="s">
        <v>135</v>
      </c>
      <c r="B437">
        <v>2017</v>
      </c>
      <c r="C437" s="61" t="s">
        <v>142</v>
      </c>
      <c r="D437" s="61" t="s">
        <v>143</v>
      </c>
      <c r="E437" s="61">
        <v>50</v>
      </c>
      <c r="F437" s="61">
        <v>0.01</v>
      </c>
      <c r="G437" s="61">
        <v>0.01</v>
      </c>
      <c r="H437" s="61">
        <v>0</v>
      </c>
      <c r="I437" s="61">
        <f t="shared" si="8"/>
        <v>0.02</v>
      </c>
    </row>
    <row r="438" spans="1:9" x14ac:dyDescent="0.2">
      <c r="A438" s="61" t="s">
        <v>135</v>
      </c>
      <c r="B438">
        <v>2017</v>
      </c>
      <c r="C438" s="61" t="s">
        <v>142</v>
      </c>
      <c r="D438" s="61" t="s">
        <v>143</v>
      </c>
      <c r="E438" s="61">
        <v>50</v>
      </c>
      <c r="F438" s="61">
        <v>0</v>
      </c>
      <c r="G438" s="61">
        <v>0.01</v>
      </c>
      <c r="H438" s="61">
        <v>0</v>
      </c>
      <c r="I438" s="61">
        <f t="shared" si="8"/>
        <v>0.01</v>
      </c>
    </row>
    <row r="439" spans="1:9" x14ac:dyDescent="0.2">
      <c r="A439" s="61" t="s">
        <v>135</v>
      </c>
      <c r="B439">
        <v>2017</v>
      </c>
      <c r="C439" s="61" t="s">
        <v>142</v>
      </c>
      <c r="D439" s="61" t="s">
        <v>143</v>
      </c>
      <c r="E439" s="62">
        <v>50</v>
      </c>
      <c r="F439" s="61">
        <v>0</v>
      </c>
      <c r="G439" s="61">
        <v>0</v>
      </c>
      <c r="H439" s="61">
        <v>0</v>
      </c>
      <c r="I439" s="61">
        <f t="shared" si="8"/>
        <v>0</v>
      </c>
    </row>
    <row r="440" spans="1:9" x14ac:dyDescent="0.2">
      <c r="A440" s="61" t="s">
        <v>135</v>
      </c>
      <c r="B440">
        <v>2017</v>
      </c>
      <c r="C440" s="61" t="s">
        <v>142</v>
      </c>
      <c r="D440" s="61" t="s">
        <v>143</v>
      </c>
      <c r="E440" s="61">
        <v>60</v>
      </c>
      <c r="F440" s="61">
        <v>0</v>
      </c>
      <c r="G440" s="61">
        <v>0.01</v>
      </c>
      <c r="H440" s="61">
        <v>0</v>
      </c>
      <c r="I440" s="61">
        <f t="shared" si="8"/>
        <v>0.01</v>
      </c>
    </row>
    <row r="441" spans="1:9" x14ac:dyDescent="0.2">
      <c r="A441" s="61" t="s">
        <v>135</v>
      </c>
      <c r="B441">
        <v>2017</v>
      </c>
      <c r="C441" s="61" t="s">
        <v>142</v>
      </c>
      <c r="D441" s="61" t="s">
        <v>143</v>
      </c>
      <c r="E441" s="61">
        <v>60</v>
      </c>
      <c r="F441" s="61">
        <v>0</v>
      </c>
      <c r="G441" s="61">
        <v>0</v>
      </c>
      <c r="H441" s="61">
        <v>0</v>
      </c>
      <c r="I441" s="61">
        <f t="shared" si="8"/>
        <v>0</v>
      </c>
    </row>
    <row r="442" spans="1:9" x14ac:dyDescent="0.2">
      <c r="A442" s="61" t="s">
        <v>135</v>
      </c>
      <c r="B442">
        <v>2017</v>
      </c>
      <c r="C442" s="61" t="s">
        <v>142</v>
      </c>
      <c r="D442" s="61" t="s">
        <v>143</v>
      </c>
      <c r="E442" s="61">
        <v>60</v>
      </c>
      <c r="F442" s="61">
        <v>0</v>
      </c>
      <c r="G442" s="61">
        <v>0</v>
      </c>
      <c r="H442" s="61">
        <v>0</v>
      </c>
      <c r="I442" s="61">
        <f t="shared" si="8"/>
        <v>0</v>
      </c>
    </row>
    <row r="443" spans="1:9" x14ac:dyDescent="0.2">
      <c r="A443" s="61" t="s">
        <v>135</v>
      </c>
      <c r="B443">
        <v>2017</v>
      </c>
      <c r="C443" s="61" t="s">
        <v>142</v>
      </c>
      <c r="D443" s="61" t="s">
        <v>143</v>
      </c>
      <c r="E443" s="61">
        <v>70</v>
      </c>
      <c r="F443" s="61">
        <v>0.01</v>
      </c>
      <c r="G443" s="61">
        <v>0.01</v>
      </c>
      <c r="H443" s="61">
        <v>0</v>
      </c>
      <c r="I443" s="61">
        <f t="shared" si="8"/>
        <v>0.02</v>
      </c>
    </row>
    <row r="444" spans="1:9" x14ac:dyDescent="0.2">
      <c r="A444" s="61" t="s">
        <v>135</v>
      </c>
      <c r="B444">
        <v>2017</v>
      </c>
      <c r="C444" s="61" t="s">
        <v>142</v>
      </c>
      <c r="D444" s="61" t="s">
        <v>143</v>
      </c>
      <c r="E444" s="61">
        <v>70</v>
      </c>
      <c r="F444" s="61">
        <v>0.01</v>
      </c>
      <c r="G444" s="61">
        <v>0.01</v>
      </c>
      <c r="H444" s="61">
        <v>0</v>
      </c>
      <c r="I444" s="61">
        <f t="shared" si="8"/>
        <v>0.02</v>
      </c>
    </row>
    <row r="445" spans="1:9" x14ac:dyDescent="0.2">
      <c r="A445" s="61" t="s">
        <v>135</v>
      </c>
      <c r="B445">
        <v>2017</v>
      </c>
      <c r="C445" s="61" t="s">
        <v>142</v>
      </c>
      <c r="D445" s="61" t="s">
        <v>143</v>
      </c>
      <c r="E445" s="61">
        <v>70</v>
      </c>
      <c r="F445" s="61">
        <v>0.02</v>
      </c>
      <c r="G445" s="61">
        <v>0.01</v>
      </c>
      <c r="H445" s="61">
        <v>0.01</v>
      </c>
      <c r="I445" s="61">
        <f t="shared" si="8"/>
        <v>0.04</v>
      </c>
    </row>
    <row r="446" spans="1:9" x14ac:dyDescent="0.2">
      <c r="A446" s="61" t="s">
        <v>135</v>
      </c>
      <c r="B446">
        <v>2017</v>
      </c>
      <c r="C446" s="61" t="s">
        <v>142</v>
      </c>
      <c r="D446" s="61" t="s">
        <v>143</v>
      </c>
      <c r="E446" s="61">
        <v>90</v>
      </c>
      <c r="F446" s="61">
        <v>0.1</v>
      </c>
      <c r="G446" s="61">
        <v>0.03</v>
      </c>
      <c r="H446" s="61">
        <v>0</v>
      </c>
      <c r="I446" s="61">
        <f t="shared" si="8"/>
        <v>0.13</v>
      </c>
    </row>
    <row r="447" spans="1:9" x14ac:dyDescent="0.2">
      <c r="A447" s="61" t="s">
        <v>135</v>
      </c>
      <c r="B447">
        <v>2017</v>
      </c>
      <c r="C447" s="61" t="s">
        <v>142</v>
      </c>
      <c r="D447" s="61" t="s">
        <v>143</v>
      </c>
      <c r="E447" s="61">
        <v>90</v>
      </c>
      <c r="F447" s="61">
        <v>0.01</v>
      </c>
      <c r="G447" s="61">
        <v>0.01</v>
      </c>
      <c r="H447" s="61">
        <v>0</v>
      </c>
      <c r="I447" s="61">
        <f t="shared" si="8"/>
        <v>0.02</v>
      </c>
    </row>
    <row r="448" spans="1:9" x14ac:dyDescent="0.2">
      <c r="A448" s="61" t="s">
        <v>135</v>
      </c>
      <c r="B448">
        <v>2017</v>
      </c>
      <c r="C448" s="61" t="s">
        <v>142</v>
      </c>
      <c r="D448" s="61" t="s">
        <v>143</v>
      </c>
      <c r="E448" s="61">
        <v>90</v>
      </c>
      <c r="F448" s="61">
        <v>0.1</v>
      </c>
      <c r="G448" s="61">
        <v>0.02</v>
      </c>
      <c r="H448" s="61">
        <v>0</v>
      </c>
      <c r="I448" s="61">
        <f t="shared" si="8"/>
        <v>0.12000000000000001</v>
      </c>
    </row>
    <row r="449" spans="1:9" x14ac:dyDescent="0.2">
      <c r="A449" s="61" t="s">
        <v>32</v>
      </c>
      <c r="B449">
        <v>2017</v>
      </c>
      <c r="C449" s="61" t="s">
        <v>142</v>
      </c>
      <c r="D449" s="61" t="s">
        <v>143</v>
      </c>
      <c r="E449" s="61">
        <v>0</v>
      </c>
      <c r="F449" s="61">
        <v>0.01</v>
      </c>
      <c r="G449" s="61">
        <v>0.01</v>
      </c>
      <c r="H449" s="61">
        <v>0</v>
      </c>
      <c r="I449" s="61">
        <f t="shared" si="8"/>
        <v>0.02</v>
      </c>
    </row>
    <row r="450" spans="1:9" x14ac:dyDescent="0.2">
      <c r="A450" s="61" t="s">
        <v>32</v>
      </c>
      <c r="B450">
        <v>2017</v>
      </c>
      <c r="C450" s="61" t="s">
        <v>142</v>
      </c>
      <c r="D450" s="61" t="s">
        <v>143</v>
      </c>
      <c r="E450" s="61">
        <v>10</v>
      </c>
      <c r="F450" s="61">
        <v>0.01</v>
      </c>
      <c r="G450" s="61">
        <v>0.01</v>
      </c>
      <c r="H450" s="61">
        <v>0</v>
      </c>
      <c r="I450" s="61">
        <f t="shared" si="8"/>
        <v>0.02</v>
      </c>
    </row>
    <row r="451" spans="1:9" x14ac:dyDescent="0.2">
      <c r="A451" s="61" t="s">
        <v>32</v>
      </c>
      <c r="B451">
        <v>2017</v>
      </c>
      <c r="C451" s="61" t="s">
        <v>142</v>
      </c>
      <c r="D451" s="61" t="s">
        <v>143</v>
      </c>
      <c r="E451" s="61">
        <v>10</v>
      </c>
      <c r="F451" s="61">
        <v>0.01</v>
      </c>
      <c r="G451" s="61">
        <v>0.01</v>
      </c>
      <c r="H451" s="61">
        <v>0</v>
      </c>
      <c r="I451" s="61">
        <f t="shared" si="8"/>
        <v>0.02</v>
      </c>
    </row>
    <row r="452" spans="1:9" x14ac:dyDescent="0.2">
      <c r="A452" s="61" t="s">
        <v>32</v>
      </c>
      <c r="B452">
        <v>2017</v>
      </c>
      <c r="C452" s="61" t="s">
        <v>142</v>
      </c>
      <c r="D452" s="61" t="s">
        <v>143</v>
      </c>
      <c r="E452" s="61">
        <v>20</v>
      </c>
      <c r="F452" s="61">
        <v>0</v>
      </c>
      <c r="G452" s="61">
        <v>0.01</v>
      </c>
      <c r="H452" s="61">
        <v>0</v>
      </c>
      <c r="I452" s="61">
        <f t="shared" si="8"/>
        <v>0.01</v>
      </c>
    </row>
    <row r="453" spans="1:9" x14ac:dyDescent="0.2">
      <c r="A453" s="61" t="s">
        <v>32</v>
      </c>
      <c r="B453">
        <v>2017</v>
      </c>
      <c r="C453" s="61" t="s">
        <v>142</v>
      </c>
      <c r="D453" s="61" t="s">
        <v>143</v>
      </c>
      <c r="E453" s="61">
        <v>20</v>
      </c>
      <c r="F453" s="61">
        <v>0.01</v>
      </c>
      <c r="G453" s="61">
        <v>0.01</v>
      </c>
      <c r="H453" s="61">
        <v>0</v>
      </c>
      <c r="I453" s="61">
        <f t="shared" si="8"/>
        <v>0.02</v>
      </c>
    </row>
    <row r="454" spans="1:9" x14ac:dyDescent="0.2">
      <c r="A454" s="61" t="s">
        <v>32</v>
      </c>
      <c r="B454">
        <v>2017</v>
      </c>
      <c r="C454" s="61" t="s">
        <v>142</v>
      </c>
      <c r="D454" s="61" t="s">
        <v>143</v>
      </c>
      <c r="E454" s="61">
        <v>30</v>
      </c>
      <c r="F454" s="61">
        <v>0</v>
      </c>
      <c r="G454" s="61">
        <v>0</v>
      </c>
      <c r="H454" s="61">
        <v>0</v>
      </c>
      <c r="I454" s="61">
        <f t="shared" si="8"/>
        <v>0</v>
      </c>
    </row>
    <row r="455" spans="1:9" x14ac:dyDescent="0.2">
      <c r="A455" s="61" t="s">
        <v>32</v>
      </c>
      <c r="B455">
        <v>2017</v>
      </c>
      <c r="C455" s="61" t="s">
        <v>142</v>
      </c>
      <c r="D455" s="61" t="s">
        <v>143</v>
      </c>
      <c r="E455" s="61">
        <v>40</v>
      </c>
      <c r="F455" s="61">
        <v>0</v>
      </c>
      <c r="G455" s="61">
        <v>0</v>
      </c>
      <c r="H455" s="61">
        <v>0</v>
      </c>
      <c r="I455" s="61">
        <f t="shared" si="8"/>
        <v>0</v>
      </c>
    </row>
    <row r="456" spans="1:9" x14ac:dyDescent="0.2">
      <c r="A456" s="61" t="s">
        <v>32</v>
      </c>
      <c r="B456">
        <v>2017</v>
      </c>
      <c r="C456" s="61" t="s">
        <v>142</v>
      </c>
      <c r="D456" s="61" t="s">
        <v>143</v>
      </c>
      <c r="E456" s="61">
        <v>40</v>
      </c>
      <c r="F456" s="61">
        <v>0</v>
      </c>
      <c r="G456" s="61">
        <v>0</v>
      </c>
      <c r="H456" s="61">
        <v>0</v>
      </c>
      <c r="I456" s="61">
        <f t="shared" si="8"/>
        <v>0</v>
      </c>
    </row>
    <row r="457" spans="1:9" x14ac:dyDescent="0.2">
      <c r="A457" s="61" t="s">
        <v>32</v>
      </c>
      <c r="B457">
        <v>2017</v>
      </c>
      <c r="C457" s="61" t="s">
        <v>142</v>
      </c>
      <c r="D457" s="61" t="s">
        <v>143</v>
      </c>
      <c r="E457" s="61">
        <v>40</v>
      </c>
      <c r="F457" s="61">
        <v>0</v>
      </c>
      <c r="G457" s="61">
        <v>0</v>
      </c>
      <c r="H457" s="61">
        <v>0</v>
      </c>
      <c r="I457" s="61">
        <f t="shared" si="8"/>
        <v>0</v>
      </c>
    </row>
    <row r="458" spans="1:9" x14ac:dyDescent="0.2">
      <c r="A458" s="61" t="s">
        <v>32</v>
      </c>
      <c r="B458">
        <v>2017</v>
      </c>
      <c r="C458" s="61" t="s">
        <v>142</v>
      </c>
      <c r="D458" s="61" t="s">
        <v>143</v>
      </c>
      <c r="E458" s="61">
        <v>50</v>
      </c>
      <c r="F458" s="61">
        <v>0.01</v>
      </c>
      <c r="G458" s="61">
        <v>0.01</v>
      </c>
      <c r="H458" s="61">
        <v>0</v>
      </c>
      <c r="I458" s="61">
        <f t="shared" ref="I458:I489" si="9">G458+H458+F458</f>
        <v>0.02</v>
      </c>
    </row>
    <row r="459" spans="1:9" x14ac:dyDescent="0.2">
      <c r="A459" s="61" t="s">
        <v>32</v>
      </c>
      <c r="B459">
        <v>2017</v>
      </c>
      <c r="C459" s="61" t="s">
        <v>142</v>
      </c>
      <c r="D459" s="61" t="s">
        <v>143</v>
      </c>
      <c r="E459" s="61">
        <v>50</v>
      </c>
      <c r="F459" s="61">
        <v>0</v>
      </c>
      <c r="G459" s="61">
        <v>0.01</v>
      </c>
      <c r="H459" s="61">
        <v>0</v>
      </c>
      <c r="I459" s="61">
        <f t="shared" si="9"/>
        <v>0.01</v>
      </c>
    </row>
    <row r="460" spans="1:9" x14ac:dyDescent="0.2">
      <c r="A460" s="61" t="s">
        <v>32</v>
      </c>
      <c r="B460">
        <v>2017</v>
      </c>
      <c r="C460" s="61" t="s">
        <v>142</v>
      </c>
      <c r="D460" s="61" t="s">
        <v>143</v>
      </c>
      <c r="E460" s="61">
        <v>50</v>
      </c>
      <c r="F460" s="61">
        <v>0</v>
      </c>
      <c r="G460" s="61">
        <v>0.01</v>
      </c>
      <c r="H460" s="61">
        <v>0</v>
      </c>
      <c r="I460" s="61">
        <f t="shared" si="9"/>
        <v>0.01</v>
      </c>
    </row>
    <row r="461" spans="1:9" x14ac:dyDescent="0.2">
      <c r="A461" s="61" t="s">
        <v>32</v>
      </c>
      <c r="B461">
        <v>2017</v>
      </c>
      <c r="C461" s="61" t="s">
        <v>142</v>
      </c>
      <c r="D461" s="61" t="s">
        <v>143</v>
      </c>
      <c r="E461" s="61">
        <v>60</v>
      </c>
      <c r="F461" s="61">
        <v>0</v>
      </c>
      <c r="G461" s="61">
        <v>0</v>
      </c>
      <c r="H461" s="61">
        <v>0</v>
      </c>
      <c r="I461" s="61">
        <f t="shared" si="9"/>
        <v>0</v>
      </c>
    </row>
    <row r="462" spans="1:9" x14ac:dyDescent="0.2">
      <c r="A462" s="61" t="s">
        <v>32</v>
      </c>
      <c r="B462">
        <v>2017</v>
      </c>
      <c r="C462" s="61" t="s">
        <v>142</v>
      </c>
      <c r="D462" s="61" t="s">
        <v>143</v>
      </c>
      <c r="E462" s="61">
        <v>60</v>
      </c>
      <c r="F462" s="61">
        <v>0</v>
      </c>
      <c r="G462" s="61">
        <v>0</v>
      </c>
      <c r="H462" s="61">
        <v>0</v>
      </c>
      <c r="I462" s="61">
        <f t="shared" si="9"/>
        <v>0</v>
      </c>
    </row>
    <row r="463" spans="1:9" x14ac:dyDescent="0.2">
      <c r="A463" s="61" t="s">
        <v>32</v>
      </c>
      <c r="B463">
        <v>2017</v>
      </c>
      <c r="C463" s="61" t="s">
        <v>142</v>
      </c>
      <c r="D463" s="61" t="s">
        <v>143</v>
      </c>
      <c r="E463" s="61">
        <v>60</v>
      </c>
      <c r="F463" s="61">
        <v>0</v>
      </c>
      <c r="G463" s="61">
        <v>0.01</v>
      </c>
      <c r="H463" s="61">
        <v>0</v>
      </c>
      <c r="I463" s="61">
        <f t="shared" si="9"/>
        <v>0.01</v>
      </c>
    </row>
    <row r="464" spans="1:9" x14ac:dyDescent="0.2">
      <c r="A464" s="61" t="s">
        <v>32</v>
      </c>
      <c r="B464">
        <v>2017</v>
      </c>
      <c r="C464" s="61" t="s">
        <v>142</v>
      </c>
      <c r="D464" s="61" t="s">
        <v>143</v>
      </c>
      <c r="E464" s="61">
        <v>60</v>
      </c>
      <c r="F464" s="61">
        <v>0</v>
      </c>
      <c r="G464" s="61">
        <v>0.01</v>
      </c>
      <c r="H464" s="61">
        <v>0</v>
      </c>
      <c r="I464" s="61">
        <f t="shared" si="9"/>
        <v>0.01</v>
      </c>
    </row>
    <row r="465" spans="1:9" x14ac:dyDescent="0.2">
      <c r="A465" s="61" t="s">
        <v>32</v>
      </c>
      <c r="B465">
        <v>2017</v>
      </c>
      <c r="C465" s="61" t="s">
        <v>142</v>
      </c>
      <c r="D465" s="61" t="s">
        <v>143</v>
      </c>
      <c r="E465" s="61">
        <v>70</v>
      </c>
      <c r="F465" s="61">
        <v>0.02</v>
      </c>
      <c r="G465" s="61">
        <v>0.01</v>
      </c>
      <c r="H465" s="61">
        <v>0</v>
      </c>
      <c r="I465" s="61">
        <f t="shared" si="9"/>
        <v>0.03</v>
      </c>
    </row>
    <row r="466" spans="1:9" x14ac:dyDescent="0.2">
      <c r="A466" s="61" t="s">
        <v>32</v>
      </c>
      <c r="B466">
        <v>2017</v>
      </c>
      <c r="C466" s="61" t="s">
        <v>142</v>
      </c>
      <c r="D466" s="61" t="s">
        <v>143</v>
      </c>
      <c r="E466" s="61">
        <v>70</v>
      </c>
      <c r="F466" s="61">
        <v>0.02</v>
      </c>
      <c r="G466" s="61">
        <v>0.01</v>
      </c>
      <c r="H466" s="61">
        <v>0.01</v>
      </c>
      <c r="I466" s="61">
        <f t="shared" si="9"/>
        <v>0.04</v>
      </c>
    </row>
    <row r="467" spans="1:9" x14ac:dyDescent="0.2">
      <c r="A467" s="61" t="s">
        <v>32</v>
      </c>
      <c r="B467">
        <v>2017</v>
      </c>
      <c r="C467" s="61" t="s">
        <v>142</v>
      </c>
      <c r="D467" s="61" t="s">
        <v>143</v>
      </c>
      <c r="E467" s="61">
        <v>70</v>
      </c>
      <c r="F467" s="61">
        <v>0</v>
      </c>
      <c r="G467" s="61">
        <v>0.01</v>
      </c>
      <c r="H467" s="61">
        <v>0</v>
      </c>
      <c r="I467" s="61">
        <f t="shared" si="9"/>
        <v>0.01</v>
      </c>
    </row>
    <row r="468" spans="1:9" x14ac:dyDescent="0.2">
      <c r="A468" s="61" t="s">
        <v>32</v>
      </c>
      <c r="B468">
        <v>2017</v>
      </c>
      <c r="C468" s="61" t="s">
        <v>142</v>
      </c>
      <c r="D468" s="61" t="s">
        <v>143</v>
      </c>
      <c r="E468" s="61">
        <v>90</v>
      </c>
      <c r="F468" s="61">
        <v>0</v>
      </c>
      <c r="G468" s="61">
        <v>0.01</v>
      </c>
      <c r="H468" s="61">
        <v>0</v>
      </c>
      <c r="I468" s="61">
        <f t="shared" si="9"/>
        <v>0.01</v>
      </c>
    </row>
    <row r="469" spans="1:9" x14ac:dyDescent="0.2">
      <c r="A469" s="61" t="s">
        <v>32</v>
      </c>
      <c r="B469">
        <v>2017</v>
      </c>
      <c r="C469" s="61" t="s">
        <v>142</v>
      </c>
      <c r="D469" s="61" t="s">
        <v>143</v>
      </c>
      <c r="E469" s="61">
        <v>90</v>
      </c>
      <c r="F469" s="61">
        <v>0</v>
      </c>
      <c r="G469" s="61">
        <v>0.01</v>
      </c>
      <c r="H469" s="61">
        <v>0</v>
      </c>
      <c r="I469" s="61">
        <f t="shared" si="9"/>
        <v>0.01</v>
      </c>
    </row>
    <row r="470" spans="1:9" x14ac:dyDescent="0.2">
      <c r="A470" s="61" t="s">
        <v>32</v>
      </c>
      <c r="B470">
        <v>2017</v>
      </c>
      <c r="C470" s="61" t="s">
        <v>142</v>
      </c>
      <c r="D470" s="61" t="s">
        <v>143</v>
      </c>
      <c r="E470" s="61">
        <v>90</v>
      </c>
      <c r="F470" s="61">
        <v>0</v>
      </c>
      <c r="G470" s="61">
        <v>0</v>
      </c>
      <c r="H470" s="61">
        <v>0</v>
      </c>
      <c r="I470" s="61">
        <f t="shared" si="9"/>
        <v>0</v>
      </c>
    </row>
    <row r="471" spans="1:9" x14ac:dyDescent="0.2">
      <c r="A471" s="61" t="s">
        <v>32</v>
      </c>
      <c r="B471">
        <v>2017</v>
      </c>
      <c r="C471" s="61" t="s">
        <v>138</v>
      </c>
      <c r="D471" s="61" t="s">
        <v>139</v>
      </c>
      <c r="E471" s="61">
        <v>0</v>
      </c>
      <c r="F471" s="61">
        <v>0.01</v>
      </c>
      <c r="G471" s="61">
        <v>0.01</v>
      </c>
      <c r="H471" s="61">
        <v>0</v>
      </c>
      <c r="I471" s="61">
        <f t="shared" si="9"/>
        <v>0.02</v>
      </c>
    </row>
    <row r="472" spans="1:9" x14ac:dyDescent="0.2">
      <c r="A472" s="61" t="s">
        <v>32</v>
      </c>
      <c r="B472">
        <v>2017</v>
      </c>
      <c r="C472" s="61" t="s">
        <v>138</v>
      </c>
      <c r="D472" s="61" t="s">
        <v>139</v>
      </c>
      <c r="E472" s="61">
        <v>0</v>
      </c>
      <c r="F472" s="61">
        <v>0</v>
      </c>
      <c r="G472" s="61">
        <v>0.01</v>
      </c>
      <c r="H472" s="61">
        <v>0</v>
      </c>
      <c r="I472" s="61">
        <f t="shared" si="9"/>
        <v>0.01</v>
      </c>
    </row>
    <row r="473" spans="1:9" x14ac:dyDescent="0.2">
      <c r="A473" s="61" t="s">
        <v>32</v>
      </c>
      <c r="B473">
        <v>2017</v>
      </c>
      <c r="C473" s="61" t="s">
        <v>138</v>
      </c>
      <c r="D473" s="61" t="s">
        <v>139</v>
      </c>
      <c r="E473" s="61">
        <v>0</v>
      </c>
      <c r="F473" s="61">
        <v>0</v>
      </c>
      <c r="G473" s="61">
        <v>0.01</v>
      </c>
      <c r="H473" s="61">
        <v>0</v>
      </c>
      <c r="I473" s="61">
        <f t="shared" si="9"/>
        <v>0.01</v>
      </c>
    </row>
    <row r="474" spans="1:9" x14ac:dyDescent="0.2">
      <c r="A474" s="61" t="s">
        <v>32</v>
      </c>
      <c r="B474">
        <v>2017</v>
      </c>
      <c r="C474" s="61" t="s">
        <v>138</v>
      </c>
      <c r="D474" s="61" t="s">
        <v>139</v>
      </c>
      <c r="E474" s="61">
        <v>10</v>
      </c>
      <c r="F474" s="61">
        <v>0.01</v>
      </c>
      <c r="G474" s="61">
        <v>0.01</v>
      </c>
      <c r="H474" s="61">
        <v>0</v>
      </c>
      <c r="I474" s="61">
        <f t="shared" si="9"/>
        <v>0.02</v>
      </c>
    </row>
    <row r="475" spans="1:9" x14ac:dyDescent="0.2">
      <c r="A475" s="61" t="s">
        <v>32</v>
      </c>
      <c r="B475">
        <v>2017</v>
      </c>
      <c r="C475" s="61" t="s">
        <v>138</v>
      </c>
      <c r="D475" s="61" t="s">
        <v>139</v>
      </c>
      <c r="E475" s="61">
        <v>10</v>
      </c>
      <c r="F475" s="61">
        <v>0.01</v>
      </c>
      <c r="G475" s="61">
        <v>0.01</v>
      </c>
      <c r="H475" s="61">
        <v>0</v>
      </c>
      <c r="I475" s="61">
        <f t="shared" si="9"/>
        <v>0.02</v>
      </c>
    </row>
    <row r="476" spans="1:9" x14ac:dyDescent="0.2">
      <c r="A476" s="61" t="s">
        <v>32</v>
      </c>
      <c r="B476">
        <v>2017</v>
      </c>
      <c r="C476" s="61" t="s">
        <v>138</v>
      </c>
      <c r="D476" s="61" t="s">
        <v>139</v>
      </c>
      <c r="E476" s="61">
        <v>20</v>
      </c>
      <c r="F476" s="61">
        <v>0.02</v>
      </c>
      <c r="G476" s="61">
        <v>0.01</v>
      </c>
      <c r="H476" s="61">
        <v>0</v>
      </c>
      <c r="I476" s="61">
        <f t="shared" si="9"/>
        <v>0.03</v>
      </c>
    </row>
    <row r="477" spans="1:9" x14ac:dyDescent="0.2">
      <c r="A477" s="61" t="s">
        <v>32</v>
      </c>
      <c r="B477">
        <v>2017</v>
      </c>
      <c r="C477" s="61" t="s">
        <v>138</v>
      </c>
      <c r="D477" s="61" t="s">
        <v>139</v>
      </c>
      <c r="E477" s="61">
        <v>20</v>
      </c>
      <c r="F477" s="61">
        <v>0</v>
      </c>
      <c r="G477" s="61">
        <v>0.01</v>
      </c>
      <c r="H477" s="61">
        <v>0</v>
      </c>
      <c r="I477" s="61">
        <f t="shared" si="9"/>
        <v>0.01</v>
      </c>
    </row>
    <row r="478" spans="1:9" x14ac:dyDescent="0.2">
      <c r="A478" s="61" t="s">
        <v>32</v>
      </c>
      <c r="B478">
        <v>2017</v>
      </c>
      <c r="C478" s="61" t="s">
        <v>138</v>
      </c>
      <c r="D478" s="61" t="s">
        <v>139</v>
      </c>
      <c r="E478" s="61">
        <v>20</v>
      </c>
      <c r="F478" s="61">
        <v>0.01</v>
      </c>
      <c r="G478" s="61">
        <v>0.01</v>
      </c>
      <c r="H478" s="61">
        <v>0</v>
      </c>
      <c r="I478" s="61">
        <f t="shared" si="9"/>
        <v>0.02</v>
      </c>
    </row>
    <row r="479" spans="1:9" x14ac:dyDescent="0.2">
      <c r="A479" s="61" t="s">
        <v>32</v>
      </c>
      <c r="B479">
        <v>2017</v>
      </c>
      <c r="C479" s="61" t="s">
        <v>138</v>
      </c>
      <c r="D479" s="61" t="s">
        <v>139</v>
      </c>
      <c r="E479" s="61">
        <v>30</v>
      </c>
      <c r="F479" s="61">
        <v>0</v>
      </c>
      <c r="G479" s="61">
        <v>0.01</v>
      </c>
      <c r="H479" s="61">
        <v>0</v>
      </c>
      <c r="I479" s="61">
        <f t="shared" si="9"/>
        <v>0.01</v>
      </c>
    </row>
    <row r="480" spans="1:9" x14ac:dyDescent="0.2">
      <c r="A480" s="61" t="s">
        <v>32</v>
      </c>
      <c r="B480">
        <v>2017</v>
      </c>
      <c r="C480" s="61" t="s">
        <v>138</v>
      </c>
      <c r="D480" s="61" t="s">
        <v>139</v>
      </c>
      <c r="E480" s="61">
        <v>30</v>
      </c>
      <c r="F480" s="61">
        <v>0.01</v>
      </c>
      <c r="G480" s="61">
        <v>0.01</v>
      </c>
      <c r="H480" s="61">
        <v>0</v>
      </c>
      <c r="I480" s="61">
        <f t="shared" si="9"/>
        <v>0.02</v>
      </c>
    </row>
    <row r="481" spans="1:9" x14ac:dyDescent="0.2">
      <c r="A481" s="61" t="s">
        <v>32</v>
      </c>
      <c r="B481">
        <v>2017</v>
      </c>
      <c r="C481" s="61" t="s">
        <v>138</v>
      </c>
      <c r="D481" s="61" t="s">
        <v>139</v>
      </c>
      <c r="E481" s="61">
        <v>40</v>
      </c>
      <c r="F481" s="61">
        <v>0.02</v>
      </c>
      <c r="G481" s="61">
        <v>0.01</v>
      </c>
      <c r="H481" s="61">
        <v>0</v>
      </c>
      <c r="I481" s="61">
        <f t="shared" si="9"/>
        <v>0.03</v>
      </c>
    </row>
    <row r="482" spans="1:9" x14ac:dyDescent="0.2">
      <c r="A482" s="61" t="s">
        <v>32</v>
      </c>
      <c r="B482">
        <v>2017</v>
      </c>
      <c r="C482" s="61" t="s">
        <v>138</v>
      </c>
      <c r="D482" s="61" t="s">
        <v>139</v>
      </c>
      <c r="E482" s="61">
        <v>40</v>
      </c>
      <c r="F482" s="61">
        <v>0.06</v>
      </c>
      <c r="G482" s="61">
        <v>0.01</v>
      </c>
      <c r="H482" s="61">
        <v>0</v>
      </c>
      <c r="I482" s="61">
        <f t="shared" si="9"/>
        <v>6.9999999999999993E-2</v>
      </c>
    </row>
    <row r="483" spans="1:9" x14ac:dyDescent="0.2">
      <c r="A483" s="61" t="s">
        <v>32</v>
      </c>
      <c r="B483">
        <v>2017</v>
      </c>
      <c r="C483" s="61" t="s">
        <v>138</v>
      </c>
      <c r="D483" s="61" t="s">
        <v>139</v>
      </c>
      <c r="E483" s="61">
        <v>40</v>
      </c>
      <c r="F483" s="61">
        <v>0.01</v>
      </c>
      <c r="G483" s="61">
        <v>0.01</v>
      </c>
      <c r="H483" s="61">
        <v>0</v>
      </c>
      <c r="I483" s="61">
        <f t="shared" si="9"/>
        <v>0.02</v>
      </c>
    </row>
    <row r="484" spans="1:9" x14ac:dyDescent="0.2">
      <c r="A484" s="61" t="s">
        <v>32</v>
      </c>
      <c r="B484">
        <v>2017</v>
      </c>
      <c r="C484" s="61" t="s">
        <v>138</v>
      </c>
      <c r="D484" s="61" t="s">
        <v>139</v>
      </c>
      <c r="E484" s="61">
        <v>50</v>
      </c>
      <c r="F484" s="61">
        <v>0.03</v>
      </c>
      <c r="G484" s="61">
        <v>0.02</v>
      </c>
      <c r="H484" s="61">
        <v>0</v>
      </c>
      <c r="I484" s="61">
        <f t="shared" si="9"/>
        <v>0.05</v>
      </c>
    </row>
    <row r="485" spans="1:9" x14ac:dyDescent="0.2">
      <c r="A485" s="61" t="s">
        <v>32</v>
      </c>
      <c r="B485">
        <v>2017</v>
      </c>
      <c r="C485" s="61" t="s">
        <v>138</v>
      </c>
      <c r="D485" s="61" t="s">
        <v>139</v>
      </c>
      <c r="E485" s="61">
        <v>50</v>
      </c>
      <c r="F485" s="61">
        <v>0.02</v>
      </c>
      <c r="G485" s="61">
        <v>0.01</v>
      </c>
      <c r="H485" s="61">
        <v>0</v>
      </c>
      <c r="I485" s="61">
        <f t="shared" si="9"/>
        <v>0.03</v>
      </c>
    </row>
    <row r="486" spans="1:9" x14ac:dyDescent="0.2">
      <c r="A486" s="61" t="s">
        <v>32</v>
      </c>
      <c r="B486">
        <v>2017</v>
      </c>
      <c r="C486" s="61" t="s">
        <v>138</v>
      </c>
      <c r="D486" s="61" t="s">
        <v>139</v>
      </c>
      <c r="E486" s="61">
        <v>50</v>
      </c>
      <c r="F486" s="61">
        <v>0.01</v>
      </c>
      <c r="G486" s="61">
        <v>0.01</v>
      </c>
      <c r="H486" s="61">
        <v>0</v>
      </c>
      <c r="I486" s="61">
        <f t="shared" si="9"/>
        <v>0.02</v>
      </c>
    </row>
    <row r="487" spans="1:9" x14ac:dyDescent="0.2">
      <c r="A487" s="61" t="s">
        <v>32</v>
      </c>
      <c r="B487">
        <v>2017</v>
      </c>
      <c r="C487" s="61" t="s">
        <v>138</v>
      </c>
      <c r="D487" s="61" t="s">
        <v>139</v>
      </c>
      <c r="E487" s="61">
        <v>60</v>
      </c>
      <c r="F487" s="61">
        <v>0.02</v>
      </c>
      <c r="G487" s="61">
        <v>0.01</v>
      </c>
      <c r="H487" s="61">
        <v>0</v>
      </c>
      <c r="I487" s="61">
        <f t="shared" si="9"/>
        <v>0.03</v>
      </c>
    </row>
    <row r="488" spans="1:9" x14ac:dyDescent="0.2">
      <c r="A488" s="61" t="s">
        <v>32</v>
      </c>
      <c r="B488">
        <v>2017</v>
      </c>
      <c r="C488" s="61" t="s">
        <v>138</v>
      </c>
      <c r="D488" s="61" t="s">
        <v>139</v>
      </c>
      <c r="E488" s="61">
        <v>60</v>
      </c>
      <c r="F488" s="61">
        <v>0</v>
      </c>
      <c r="G488" s="61">
        <v>0.01</v>
      </c>
      <c r="H488" s="61">
        <v>0</v>
      </c>
      <c r="I488" s="61">
        <f t="shared" si="9"/>
        <v>0.01</v>
      </c>
    </row>
    <row r="489" spans="1:9" x14ac:dyDescent="0.2">
      <c r="A489" s="61" t="s">
        <v>32</v>
      </c>
      <c r="B489">
        <v>2017</v>
      </c>
      <c r="C489" s="61" t="s">
        <v>138</v>
      </c>
      <c r="D489" s="61" t="s">
        <v>139</v>
      </c>
      <c r="E489" s="61">
        <v>70</v>
      </c>
      <c r="F489" s="61">
        <v>0</v>
      </c>
      <c r="G489" s="61">
        <v>0.01</v>
      </c>
      <c r="H489" s="61">
        <v>0</v>
      </c>
      <c r="I489" s="61">
        <f t="shared" si="9"/>
        <v>0.01</v>
      </c>
    </row>
    <row r="490" spans="1:9" x14ac:dyDescent="0.2">
      <c r="A490" s="61" t="s">
        <v>32</v>
      </c>
      <c r="B490">
        <v>2017</v>
      </c>
      <c r="C490" s="61" t="s">
        <v>138</v>
      </c>
      <c r="D490" s="61" t="s">
        <v>139</v>
      </c>
      <c r="E490" s="61">
        <v>70</v>
      </c>
      <c r="F490" s="61">
        <v>0</v>
      </c>
      <c r="G490" s="61">
        <v>0.01</v>
      </c>
      <c r="H490" s="61">
        <v>0</v>
      </c>
      <c r="I490" s="61">
        <f t="shared" ref="I490:I521" si="10">G490+H490+F490</f>
        <v>0.01</v>
      </c>
    </row>
    <row r="491" spans="1:9" x14ac:dyDescent="0.2">
      <c r="A491" s="61" t="s">
        <v>32</v>
      </c>
      <c r="B491">
        <v>2017</v>
      </c>
      <c r="C491" s="61" t="s">
        <v>138</v>
      </c>
      <c r="D491" s="61" t="s">
        <v>139</v>
      </c>
      <c r="E491" s="61">
        <v>70</v>
      </c>
      <c r="F491" s="61">
        <v>0</v>
      </c>
      <c r="G491" s="61">
        <v>0.01</v>
      </c>
      <c r="H491" s="61">
        <v>0</v>
      </c>
      <c r="I491" s="61">
        <f t="shared" si="10"/>
        <v>0.01</v>
      </c>
    </row>
    <row r="492" spans="1:9" x14ac:dyDescent="0.2">
      <c r="A492" s="61" t="s">
        <v>32</v>
      </c>
      <c r="B492">
        <v>2017</v>
      </c>
      <c r="C492" s="61" t="s">
        <v>138</v>
      </c>
      <c r="D492" s="61" t="s">
        <v>139</v>
      </c>
      <c r="E492" s="61">
        <v>80</v>
      </c>
      <c r="F492" s="61">
        <v>0</v>
      </c>
      <c r="G492" s="61">
        <v>0</v>
      </c>
      <c r="H492" s="61">
        <v>0</v>
      </c>
      <c r="I492" s="61">
        <f t="shared" si="10"/>
        <v>0</v>
      </c>
    </row>
    <row r="493" spans="1:9" x14ac:dyDescent="0.2">
      <c r="A493" s="61" t="s">
        <v>32</v>
      </c>
      <c r="B493">
        <v>2017</v>
      </c>
      <c r="C493" s="61" t="s">
        <v>138</v>
      </c>
      <c r="D493" s="61" t="s">
        <v>139</v>
      </c>
      <c r="E493" s="61">
        <v>80</v>
      </c>
      <c r="F493" s="61">
        <v>0.04</v>
      </c>
      <c r="G493" s="61">
        <v>0.02</v>
      </c>
      <c r="H493" s="61">
        <v>0.03</v>
      </c>
      <c r="I493" s="61">
        <f t="shared" si="10"/>
        <v>0.09</v>
      </c>
    </row>
    <row r="494" spans="1:9" x14ac:dyDescent="0.2">
      <c r="A494" s="61" t="s">
        <v>32</v>
      </c>
      <c r="B494">
        <v>2017</v>
      </c>
      <c r="C494" s="61" t="s">
        <v>138</v>
      </c>
      <c r="D494" s="61" t="s">
        <v>139</v>
      </c>
      <c r="E494" s="61">
        <v>80</v>
      </c>
      <c r="F494" s="61">
        <v>0.01</v>
      </c>
      <c r="G494" s="61">
        <v>0.01</v>
      </c>
      <c r="H494" s="61">
        <v>0</v>
      </c>
      <c r="I494" s="61">
        <f t="shared" si="10"/>
        <v>0.02</v>
      </c>
    </row>
    <row r="495" spans="1:9" x14ac:dyDescent="0.2">
      <c r="A495" s="61" t="s">
        <v>32</v>
      </c>
      <c r="B495">
        <v>2017</v>
      </c>
      <c r="C495" s="61" t="s">
        <v>138</v>
      </c>
      <c r="D495" s="61" t="s">
        <v>139</v>
      </c>
      <c r="E495" s="61">
        <v>90</v>
      </c>
      <c r="F495" s="61">
        <v>0.01</v>
      </c>
      <c r="G495" s="61">
        <v>0.01</v>
      </c>
      <c r="H495" s="61">
        <v>0</v>
      </c>
      <c r="I495" s="61">
        <f t="shared" si="10"/>
        <v>0.02</v>
      </c>
    </row>
    <row r="496" spans="1:9" x14ac:dyDescent="0.2">
      <c r="A496" s="61" t="s">
        <v>32</v>
      </c>
      <c r="B496">
        <v>2017</v>
      </c>
      <c r="C496" s="61" t="s">
        <v>138</v>
      </c>
      <c r="D496" s="61" t="s">
        <v>139</v>
      </c>
      <c r="E496" s="61">
        <v>90</v>
      </c>
      <c r="F496" s="61">
        <v>0</v>
      </c>
      <c r="G496" s="61">
        <v>0.01</v>
      </c>
      <c r="H496" s="61">
        <v>0</v>
      </c>
      <c r="I496" s="61">
        <f t="shared" si="10"/>
        <v>0.01</v>
      </c>
    </row>
    <row r="497" spans="1:9" x14ac:dyDescent="0.2">
      <c r="A497" s="61" t="s">
        <v>32</v>
      </c>
      <c r="B497">
        <v>2017</v>
      </c>
      <c r="C497" s="61" t="s">
        <v>138</v>
      </c>
      <c r="D497" s="61" t="s">
        <v>139</v>
      </c>
      <c r="E497" s="61">
        <v>90</v>
      </c>
      <c r="F497" s="61">
        <v>0.21</v>
      </c>
      <c r="G497" s="61">
        <v>0.05</v>
      </c>
      <c r="H497" s="61">
        <v>0.01</v>
      </c>
      <c r="I497" s="61">
        <f t="shared" si="10"/>
        <v>0.27</v>
      </c>
    </row>
    <row r="498" spans="1:9" x14ac:dyDescent="0.2">
      <c r="A498" s="61" t="s">
        <v>9</v>
      </c>
      <c r="B498">
        <v>2017</v>
      </c>
      <c r="C498" s="61" t="s">
        <v>138</v>
      </c>
      <c r="D498" s="61" t="s">
        <v>139</v>
      </c>
      <c r="E498" s="61">
        <v>0</v>
      </c>
      <c r="F498" s="61">
        <v>0.48</v>
      </c>
      <c r="G498" s="61">
        <v>0.08</v>
      </c>
      <c r="H498" s="61">
        <v>0</v>
      </c>
      <c r="I498" s="61">
        <f t="shared" si="10"/>
        <v>0.55999999999999994</v>
      </c>
    </row>
    <row r="499" spans="1:9" x14ac:dyDescent="0.2">
      <c r="A499" s="61" t="s">
        <v>9</v>
      </c>
      <c r="B499">
        <v>2017</v>
      </c>
      <c r="C499" s="61" t="s">
        <v>138</v>
      </c>
      <c r="D499" s="61" t="s">
        <v>139</v>
      </c>
      <c r="E499" s="61">
        <v>0</v>
      </c>
      <c r="F499" s="61">
        <v>0.09</v>
      </c>
      <c r="G499" s="61">
        <v>0.13</v>
      </c>
      <c r="H499" s="61">
        <v>0</v>
      </c>
      <c r="I499" s="61">
        <f t="shared" si="10"/>
        <v>0.22</v>
      </c>
    </row>
    <row r="500" spans="1:9" x14ac:dyDescent="0.2">
      <c r="A500" s="61" t="s">
        <v>9</v>
      </c>
      <c r="B500">
        <v>2017</v>
      </c>
      <c r="C500" s="61" t="s">
        <v>138</v>
      </c>
      <c r="D500" s="61" t="s">
        <v>139</v>
      </c>
      <c r="E500" s="61">
        <v>0</v>
      </c>
      <c r="F500" s="61">
        <v>0.11</v>
      </c>
      <c r="G500" s="61">
        <v>0.03</v>
      </c>
      <c r="H500" s="61">
        <v>0</v>
      </c>
      <c r="I500" s="61">
        <f t="shared" si="10"/>
        <v>0.14000000000000001</v>
      </c>
    </row>
    <row r="501" spans="1:9" x14ac:dyDescent="0.2">
      <c r="A501" s="61" t="s">
        <v>9</v>
      </c>
      <c r="B501">
        <v>2017</v>
      </c>
      <c r="C501" s="61" t="s">
        <v>138</v>
      </c>
      <c r="D501" s="61" t="s">
        <v>139</v>
      </c>
      <c r="E501" s="61">
        <v>10</v>
      </c>
      <c r="F501" s="61">
        <v>0.05</v>
      </c>
      <c r="G501" s="61">
        <v>0.01</v>
      </c>
      <c r="H501" s="61">
        <v>0</v>
      </c>
      <c r="I501" s="61">
        <f t="shared" si="10"/>
        <v>6.0000000000000005E-2</v>
      </c>
    </row>
    <row r="502" spans="1:9" x14ac:dyDescent="0.2">
      <c r="A502" s="61" t="s">
        <v>9</v>
      </c>
      <c r="B502">
        <v>2017</v>
      </c>
      <c r="C502" s="61" t="s">
        <v>138</v>
      </c>
      <c r="D502" s="61" t="s">
        <v>139</v>
      </c>
      <c r="E502" s="61">
        <v>10</v>
      </c>
      <c r="F502" s="61">
        <v>0.2</v>
      </c>
      <c r="G502" s="61">
        <v>7.0000000000000007E-2</v>
      </c>
      <c r="H502" s="61">
        <v>0</v>
      </c>
      <c r="I502" s="61">
        <f t="shared" si="10"/>
        <v>0.27</v>
      </c>
    </row>
    <row r="503" spans="1:9" x14ac:dyDescent="0.2">
      <c r="A503" s="61" t="s">
        <v>9</v>
      </c>
      <c r="B503">
        <v>2017</v>
      </c>
      <c r="C503" s="61" t="s">
        <v>138</v>
      </c>
      <c r="D503" s="61" t="s">
        <v>139</v>
      </c>
      <c r="E503" s="61">
        <v>10</v>
      </c>
      <c r="F503" s="61">
        <v>7.0000000000000007E-2</v>
      </c>
      <c r="G503" s="61">
        <v>0.05</v>
      </c>
      <c r="H503" s="61">
        <v>0</v>
      </c>
      <c r="I503" s="61">
        <f t="shared" si="10"/>
        <v>0.12000000000000001</v>
      </c>
    </row>
    <row r="504" spans="1:9" x14ac:dyDescent="0.2">
      <c r="A504" s="61" t="s">
        <v>9</v>
      </c>
      <c r="B504">
        <v>2017</v>
      </c>
      <c r="C504" s="61" t="s">
        <v>138</v>
      </c>
      <c r="D504" s="61" t="s">
        <v>139</v>
      </c>
      <c r="E504" s="61">
        <v>20</v>
      </c>
      <c r="F504" s="61">
        <v>0.03</v>
      </c>
      <c r="G504" s="61">
        <v>0.02</v>
      </c>
      <c r="H504" s="61">
        <v>0</v>
      </c>
      <c r="I504" s="61">
        <f t="shared" si="10"/>
        <v>0.05</v>
      </c>
    </row>
    <row r="505" spans="1:9" x14ac:dyDescent="0.2">
      <c r="A505" s="61" t="s">
        <v>9</v>
      </c>
      <c r="B505">
        <v>2017</v>
      </c>
      <c r="C505" s="61" t="s">
        <v>138</v>
      </c>
      <c r="D505" s="61" t="s">
        <v>139</v>
      </c>
      <c r="E505" s="61">
        <v>20</v>
      </c>
      <c r="F505" s="61">
        <v>0.13</v>
      </c>
      <c r="G505" s="61">
        <v>0.03</v>
      </c>
      <c r="H505" s="61">
        <v>0</v>
      </c>
      <c r="I505" s="61">
        <f t="shared" si="10"/>
        <v>0.16</v>
      </c>
    </row>
    <row r="506" spans="1:9" x14ac:dyDescent="0.2">
      <c r="A506" s="61" t="s">
        <v>9</v>
      </c>
      <c r="B506">
        <v>2017</v>
      </c>
      <c r="C506" s="61" t="s">
        <v>138</v>
      </c>
      <c r="D506" s="61" t="s">
        <v>139</v>
      </c>
      <c r="E506" s="61">
        <v>20</v>
      </c>
      <c r="F506" s="61">
        <v>0.04</v>
      </c>
      <c r="G506" s="61">
        <v>0.03</v>
      </c>
      <c r="H506" s="61">
        <v>0</v>
      </c>
      <c r="I506" s="61">
        <f t="shared" si="10"/>
        <v>7.0000000000000007E-2</v>
      </c>
    </row>
    <row r="507" spans="1:9" x14ac:dyDescent="0.2">
      <c r="A507" s="61" t="s">
        <v>9</v>
      </c>
      <c r="B507">
        <v>2017</v>
      </c>
      <c r="C507" s="61" t="s">
        <v>138</v>
      </c>
      <c r="D507" s="61" t="s">
        <v>139</v>
      </c>
      <c r="E507" s="61">
        <v>30</v>
      </c>
      <c r="F507" s="61">
        <v>0.04</v>
      </c>
      <c r="G507" s="61">
        <v>0.04</v>
      </c>
      <c r="H507" s="61">
        <v>0</v>
      </c>
      <c r="I507" s="61">
        <f t="shared" si="10"/>
        <v>0.08</v>
      </c>
    </row>
    <row r="508" spans="1:9" x14ac:dyDescent="0.2">
      <c r="A508" s="61" t="s">
        <v>9</v>
      </c>
      <c r="B508">
        <v>2017</v>
      </c>
      <c r="C508" s="61" t="s">
        <v>138</v>
      </c>
      <c r="D508" s="61" t="s">
        <v>139</v>
      </c>
      <c r="E508" s="61">
        <v>30</v>
      </c>
      <c r="F508" s="61">
        <v>0.11</v>
      </c>
      <c r="G508" s="61">
        <v>7.0000000000000007E-2</v>
      </c>
      <c r="H508" s="61">
        <v>0</v>
      </c>
      <c r="I508" s="61">
        <f t="shared" si="10"/>
        <v>0.18</v>
      </c>
    </row>
    <row r="509" spans="1:9" x14ac:dyDescent="0.2">
      <c r="A509" s="61" t="s">
        <v>9</v>
      </c>
      <c r="B509">
        <v>2017</v>
      </c>
      <c r="C509" s="61" t="s">
        <v>138</v>
      </c>
      <c r="D509" s="61" t="s">
        <v>139</v>
      </c>
      <c r="E509" s="61">
        <v>30</v>
      </c>
      <c r="F509" s="61">
        <v>0.12</v>
      </c>
      <c r="G509" s="61">
        <v>0.08</v>
      </c>
      <c r="H509" s="61">
        <v>0</v>
      </c>
      <c r="I509" s="61">
        <f t="shared" si="10"/>
        <v>0.2</v>
      </c>
    </row>
    <row r="510" spans="1:9" x14ac:dyDescent="0.2">
      <c r="A510" s="61" t="s">
        <v>9</v>
      </c>
      <c r="B510">
        <v>2017</v>
      </c>
      <c r="C510" s="61" t="s">
        <v>138</v>
      </c>
      <c r="D510" s="61" t="s">
        <v>139</v>
      </c>
      <c r="E510" s="61">
        <v>40</v>
      </c>
      <c r="F510" s="61">
        <v>0.11</v>
      </c>
      <c r="G510" s="61">
        <v>0.04</v>
      </c>
      <c r="H510" s="61">
        <v>0</v>
      </c>
      <c r="I510" s="61">
        <f t="shared" si="10"/>
        <v>0.15</v>
      </c>
    </row>
    <row r="511" spans="1:9" x14ac:dyDescent="0.2">
      <c r="A511" s="61" t="s">
        <v>9</v>
      </c>
      <c r="B511">
        <v>2017</v>
      </c>
      <c r="C511" s="61" t="s">
        <v>138</v>
      </c>
      <c r="D511" s="61" t="s">
        <v>139</v>
      </c>
      <c r="E511" s="61">
        <v>40</v>
      </c>
      <c r="F511" s="61">
        <v>0.04</v>
      </c>
      <c r="G511" s="61">
        <v>0.05</v>
      </c>
      <c r="H511" s="61">
        <v>0</v>
      </c>
      <c r="I511" s="61">
        <f t="shared" si="10"/>
        <v>0.09</v>
      </c>
    </row>
    <row r="512" spans="1:9" x14ac:dyDescent="0.2">
      <c r="A512" s="61" t="s">
        <v>9</v>
      </c>
      <c r="B512">
        <v>2017</v>
      </c>
      <c r="C512" s="61" t="s">
        <v>138</v>
      </c>
      <c r="D512" s="61" t="s">
        <v>139</v>
      </c>
      <c r="E512" s="61">
        <v>40</v>
      </c>
      <c r="F512" s="61">
        <v>0.09</v>
      </c>
      <c r="G512" s="61">
        <v>0.05</v>
      </c>
      <c r="H512" s="61">
        <v>0</v>
      </c>
      <c r="I512" s="61">
        <f t="shared" si="10"/>
        <v>0.14000000000000001</v>
      </c>
    </row>
    <row r="513" spans="1:9" x14ac:dyDescent="0.2">
      <c r="A513" s="61" t="s">
        <v>9</v>
      </c>
      <c r="B513">
        <v>2017</v>
      </c>
      <c r="C513" s="61" t="s">
        <v>138</v>
      </c>
      <c r="D513" s="61" t="s">
        <v>139</v>
      </c>
      <c r="E513" s="61">
        <v>50</v>
      </c>
      <c r="F513" s="61">
        <v>0.08</v>
      </c>
      <c r="G513" s="61">
        <v>0.1</v>
      </c>
      <c r="H513" s="61">
        <v>0</v>
      </c>
      <c r="I513" s="61">
        <f t="shared" si="10"/>
        <v>0.18</v>
      </c>
    </row>
    <row r="514" spans="1:9" x14ac:dyDescent="0.2">
      <c r="A514" s="61" t="s">
        <v>9</v>
      </c>
      <c r="B514">
        <v>2017</v>
      </c>
      <c r="C514" s="61" t="s">
        <v>138</v>
      </c>
      <c r="D514" s="61" t="s">
        <v>139</v>
      </c>
      <c r="E514" s="61">
        <v>50</v>
      </c>
      <c r="F514" s="61">
        <v>0.01</v>
      </c>
      <c r="G514" s="61">
        <v>0.02</v>
      </c>
      <c r="H514" s="61">
        <v>0</v>
      </c>
      <c r="I514" s="61">
        <f t="shared" si="10"/>
        <v>0.03</v>
      </c>
    </row>
    <row r="515" spans="1:9" x14ac:dyDescent="0.2">
      <c r="A515" s="61" t="s">
        <v>9</v>
      </c>
      <c r="B515">
        <v>2017</v>
      </c>
      <c r="C515" s="61" t="s">
        <v>138</v>
      </c>
      <c r="D515" s="61" t="s">
        <v>139</v>
      </c>
      <c r="E515" s="61">
        <v>50</v>
      </c>
      <c r="F515" s="61">
        <v>0.26</v>
      </c>
      <c r="G515" s="61">
        <v>0.04</v>
      </c>
      <c r="H515" s="61">
        <v>0</v>
      </c>
      <c r="I515" s="61">
        <f t="shared" si="10"/>
        <v>0.3</v>
      </c>
    </row>
    <row r="516" spans="1:9" x14ac:dyDescent="0.2">
      <c r="A516" s="61" t="s">
        <v>9</v>
      </c>
      <c r="B516">
        <v>2017</v>
      </c>
      <c r="C516" s="61" t="s">
        <v>138</v>
      </c>
      <c r="D516" s="61" t="s">
        <v>139</v>
      </c>
      <c r="E516" s="61">
        <v>60</v>
      </c>
      <c r="F516" s="61">
        <v>0.05</v>
      </c>
      <c r="G516" s="61">
        <v>0.03</v>
      </c>
      <c r="H516" s="61">
        <v>0</v>
      </c>
      <c r="I516" s="61">
        <f t="shared" si="10"/>
        <v>0.08</v>
      </c>
    </row>
    <row r="517" spans="1:9" x14ac:dyDescent="0.2">
      <c r="A517" s="61" t="s">
        <v>9</v>
      </c>
      <c r="B517">
        <v>2017</v>
      </c>
      <c r="C517" s="61" t="s">
        <v>138</v>
      </c>
      <c r="D517" s="61" t="s">
        <v>139</v>
      </c>
      <c r="E517" s="61">
        <v>60</v>
      </c>
      <c r="F517" s="61">
        <v>0.09</v>
      </c>
      <c r="G517" s="61">
        <v>0.05</v>
      </c>
      <c r="H517" s="61">
        <v>0</v>
      </c>
      <c r="I517" s="61">
        <f t="shared" si="10"/>
        <v>0.14000000000000001</v>
      </c>
    </row>
    <row r="518" spans="1:9" x14ac:dyDescent="0.2">
      <c r="A518" s="61" t="s">
        <v>9</v>
      </c>
      <c r="B518">
        <v>2017</v>
      </c>
      <c r="C518" s="61" t="s">
        <v>138</v>
      </c>
      <c r="D518" s="61" t="s">
        <v>139</v>
      </c>
      <c r="E518" s="61">
        <v>60</v>
      </c>
      <c r="F518" s="61">
        <v>0.05</v>
      </c>
      <c r="G518" s="61">
        <v>0.02</v>
      </c>
      <c r="H518" s="61">
        <v>0</v>
      </c>
      <c r="I518" s="61">
        <f t="shared" si="10"/>
        <v>7.0000000000000007E-2</v>
      </c>
    </row>
    <row r="519" spans="1:9" x14ac:dyDescent="0.2">
      <c r="A519" s="61" t="s">
        <v>9</v>
      </c>
      <c r="B519">
        <v>2017</v>
      </c>
      <c r="C519" s="61" t="s">
        <v>138</v>
      </c>
      <c r="D519" s="61" t="s">
        <v>139</v>
      </c>
      <c r="E519" s="61">
        <v>70</v>
      </c>
      <c r="F519" s="61">
        <v>0.23</v>
      </c>
      <c r="G519" s="61">
        <v>0.06</v>
      </c>
      <c r="H519" s="61">
        <v>0</v>
      </c>
      <c r="I519" s="61">
        <f t="shared" si="10"/>
        <v>0.29000000000000004</v>
      </c>
    </row>
    <row r="520" spans="1:9" x14ac:dyDescent="0.2">
      <c r="A520" s="61" t="s">
        <v>9</v>
      </c>
      <c r="B520">
        <v>2017</v>
      </c>
      <c r="C520" s="61" t="s">
        <v>138</v>
      </c>
      <c r="D520" s="61" t="s">
        <v>139</v>
      </c>
      <c r="E520" s="61">
        <v>70</v>
      </c>
      <c r="F520" s="61">
        <v>0.1</v>
      </c>
      <c r="G520" s="61">
        <v>0.03</v>
      </c>
      <c r="H520" s="61">
        <v>0</v>
      </c>
      <c r="I520" s="61">
        <f t="shared" si="10"/>
        <v>0.13</v>
      </c>
    </row>
    <row r="521" spans="1:9" x14ac:dyDescent="0.2">
      <c r="A521" s="61" t="s">
        <v>9</v>
      </c>
      <c r="B521">
        <v>2017</v>
      </c>
      <c r="C521" s="61" t="s">
        <v>138</v>
      </c>
      <c r="D521" s="61" t="s">
        <v>139</v>
      </c>
      <c r="E521" s="61">
        <v>70</v>
      </c>
      <c r="F521" s="61">
        <v>0.05</v>
      </c>
      <c r="G521" s="61">
        <v>0.02</v>
      </c>
      <c r="H521" s="61">
        <v>0</v>
      </c>
      <c r="I521" s="61">
        <f t="shared" si="10"/>
        <v>7.0000000000000007E-2</v>
      </c>
    </row>
    <row r="522" spans="1:9" x14ac:dyDescent="0.2">
      <c r="A522" s="61" t="s">
        <v>9</v>
      </c>
      <c r="B522">
        <v>2017</v>
      </c>
      <c r="C522" s="61" t="s">
        <v>138</v>
      </c>
      <c r="D522" s="61" t="s">
        <v>139</v>
      </c>
      <c r="E522" s="61">
        <v>80</v>
      </c>
      <c r="F522" s="61">
        <v>0.28000000000000003</v>
      </c>
      <c r="G522" s="61">
        <v>0.08</v>
      </c>
      <c r="H522" s="61">
        <v>0</v>
      </c>
      <c r="I522" s="61">
        <f t="shared" ref="I522:I541" si="11">G522+H522+F522</f>
        <v>0.36000000000000004</v>
      </c>
    </row>
    <row r="523" spans="1:9" x14ac:dyDescent="0.2">
      <c r="A523" s="61" t="s">
        <v>9</v>
      </c>
      <c r="B523">
        <v>2017</v>
      </c>
      <c r="C523" s="61" t="s">
        <v>138</v>
      </c>
      <c r="D523" s="61" t="s">
        <v>139</v>
      </c>
      <c r="E523" s="61">
        <v>80</v>
      </c>
      <c r="F523" s="61">
        <v>0.15</v>
      </c>
      <c r="G523" s="61">
        <v>0.05</v>
      </c>
      <c r="H523" s="61">
        <v>0</v>
      </c>
      <c r="I523" s="61">
        <f t="shared" si="11"/>
        <v>0.2</v>
      </c>
    </row>
    <row r="524" spans="1:9" x14ac:dyDescent="0.2">
      <c r="A524" s="61" t="s">
        <v>9</v>
      </c>
      <c r="B524">
        <v>2017</v>
      </c>
      <c r="C524" s="61" t="s">
        <v>138</v>
      </c>
      <c r="D524" s="61" t="s">
        <v>139</v>
      </c>
      <c r="E524" s="61">
        <v>80</v>
      </c>
      <c r="F524" s="61">
        <v>0.28999999999999998</v>
      </c>
      <c r="G524" s="61">
        <v>7.0000000000000007E-2</v>
      </c>
      <c r="H524" s="61">
        <v>0</v>
      </c>
      <c r="I524" s="61">
        <f t="shared" si="11"/>
        <v>0.36</v>
      </c>
    </row>
    <row r="525" spans="1:9" x14ac:dyDescent="0.2">
      <c r="A525" s="61" t="s">
        <v>9</v>
      </c>
      <c r="B525">
        <v>2017</v>
      </c>
      <c r="C525" s="61" t="s">
        <v>138</v>
      </c>
      <c r="D525" s="61" t="s">
        <v>139</v>
      </c>
      <c r="E525" s="61">
        <v>90</v>
      </c>
      <c r="F525" s="61">
        <v>0.34</v>
      </c>
      <c r="G525" s="61">
        <v>0.1</v>
      </c>
      <c r="H525" s="61">
        <v>0</v>
      </c>
      <c r="I525" s="61">
        <f t="shared" si="11"/>
        <v>0.44000000000000006</v>
      </c>
    </row>
    <row r="526" spans="1:9" x14ac:dyDescent="0.2">
      <c r="A526" s="61" t="s">
        <v>9</v>
      </c>
      <c r="B526">
        <v>2017</v>
      </c>
      <c r="C526" s="61" t="s">
        <v>138</v>
      </c>
      <c r="D526" s="61" t="s">
        <v>139</v>
      </c>
      <c r="E526" s="61">
        <v>90</v>
      </c>
      <c r="F526" s="61">
        <v>0.01</v>
      </c>
      <c r="G526" s="61">
        <v>0.01</v>
      </c>
      <c r="H526" s="61">
        <v>0</v>
      </c>
      <c r="I526" s="61">
        <f t="shared" si="11"/>
        <v>0.02</v>
      </c>
    </row>
    <row r="527" spans="1:9" x14ac:dyDescent="0.2">
      <c r="A527" s="61" t="s">
        <v>9</v>
      </c>
      <c r="B527">
        <v>2017</v>
      </c>
      <c r="C527" s="61" t="s">
        <v>138</v>
      </c>
      <c r="D527" s="61" t="s">
        <v>139</v>
      </c>
      <c r="E527" s="61">
        <v>90</v>
      </c>
      <c r="F527" s="61">
        <v>0.11</v>
      </c>
      <c r="G527" s="61">
        <v>0.06</v>
      </c>
      <c r="H527" s="61">
        <v>0</v>
      </c>
      <c r="I527" s="61">
        <f t="shared" si="11"/>
        <v>0.16999999999999998</v>
      </c>
    </row>
    <row r="528" spans="1:9" x14ac:dyDescent="0.2">
      <c r="A528" s="61" t="s">
        <v>9</v>
      </c>
      <c r="B528">
        <v>2017</v>
      </c>
      <c r="C528" s="61" t="s">
        <v>142</v>
      </c>
      <c r="D528" s="61" t="s">
        <v>143</v>
      </c>
      <c r="E528" s="61">
        <v>0</v>
      </c>
      <c r="F528" s="61">
        <v>0.04</v>
      </c>
      <c r="G528" s="61">
        <v>0.03</v>
      </c>
      <c r="H528" s="61">
        <v>0</v>
      </c>
      <c r="I528" s="61">
        <f t="shared" si="11"/>
        <v>7.0000000000000007E-2</v>
      </c>
    </row>
    <row r="529" spans="1:9" x14ac:dyDescent="0.2">
      <c r="A529" s="61" t="s">
        <v>9</v>
      </c>
      <c r="B529">
        <v>2017</v>
      </c>
      <c r="C529" s="61" t="s">
        <v>142</v>
      </c>
      <c r="D529" s="61" t="s">
        <v>143</v>
      </c>
      <c r="E529" s="61">
        <v>0</v>
      </c>
      <c r="F529" s="61">
        <v>0.06</v>
      </c>
      <c r="G529" s="61">
        <v>0.05</v>
      </c>
      <c r="H529" s="61">
        <v>0</v>
      </c>
      <c r="I529" s="61">
        <f t="shared" si="11"/>
        <v>0.11</v>
      </c>
    </row>
    <row r="530" spans="1:9" x14ac:dyDescent="0.2">
      <c r="A530" s="61" t="s">
        <v>9</v>
      </c>
      <c r="B530">
        <v>2017</v>
      </c>
      <c r="C530" s="61" t="s">
        <v>142</v>
      </c>
      <c r="D530" s="61" t="s">
        <v>143</v>
      </c>
      <c r="E530" s="61">
        <v>0</v>
      </c>
      <c r="F530" s="61">
        <v>0.05</v>
      </c>
      <c r="G530" s="61">
        <v>0.04</v>
      </c>
      <c r="H530" s="61">
        <v>0</v>
      </c>
      <c r="I530" s="61">
        <f t="shared" si="11"/>
        <v>0.09</v>
      </c>
    </row>
    <row r="531" spans="1:9" x14ac:dyDescent="0.2">
      <c r="A531" s="61" t="s">
        <v>9</v>
      </c>
      <c r="B531">
        <v>2017</v>
      </c>
      <c r="C531" s="61" t="s">
        <v>142</v>
      </c>
      <c r="D531" s="61" t="s">
        <v>143</v>
      </c>
      <c r="E531" s="61">
        <v>10</v>
      </c>
      <c r="F531" s="61">
        <v>0.19</v>
      </c>
      <c r="G531" s="61">
        <v>0.14000000000000001</v>
      </c>
      <c r="H531" s="61">
        <v>0</v>
      </c>
      <c r="I531" s="61">
        <f t="shared" si="11"/>
        <v>0.33</v>
      </c>
    </row>
    <row r="532" spans="1:9" x14ac:dyDescent="0.2">
      <c r="A532" s="61" t="s">
        <v>9</v>
      </c>
      <c r="B532">
        <v>2017</v>
      </c>
      <c r="C532" s="61" t="s">
        <v>142</v>
      </c>
      <c r="D532" s="61" t="s">
        <v>143</v>
      </c>
      <c r="E532" s="61">
        <v>10</v>
      </c>
      <c r="F532" s="61">
        <v>0.05</v>
      </c>
      <c r="G532" s="61">
        <v>0.04</v>
      </c>
      <c r="H532" s="61">
        <v>0</v>
      </c>
      <c r="I532" s="61">
        <f t="shared" si="11"/>
        <v>0.09</v>
      </c>
    </row>
    <row r="533" spans="1:9" x14ac:dyDescent="0.2">
      <c r="A533" s="61" t="s">
        <v>9</v>
      </c>
      <c r="B533">
        <v>2017</v>
      </c>
      <c r="C533" s="61" t="s">
        <v>142</v>
      </c>
      <c r="D533" s="61" t="s">
        <v>143</v>
      </c>
      <c r="E533" s="61">
        <v>10</v>
      </c>
      <c r="F533" s="61">
        <v>0.09</v>
      </c>
      <c r="G533" s="61">
        <v>0.09</v>
      </c>
      <c r="H533" s="61">
        <v>0</v>
      </c>
      <c r="I533" s="61">
        <f t="shared" si="11"/>
        <v>0.18</v>
      </c>
    </row>
    <row r="534" spans="1:9" x14ac:dyDescent="0.2">
      <c r="A534" s="61" t="s">
        <v>9</v>
      </c>
      <c r="B534">
        <v>2017</v>
      </c>
      <c r="C534" s="61" t="s">
        <v>142</v>
      </c>
      <c r="D534" s="61" t="s">
        <v>143</v>
      </c>
      <c r="E534" s="61">
        <v>20</v>
      </c>
      <c r="F534" s="61">
        <v>0.01</v>
      </c>
      <c r="G534" s="61">
        <v>0.01</v>
      </c>
      <c r="H534" s="61">
        <v>0</v>
      </c>
      <c r="I534" s="61">
        <f t="shared" si="11"/>
        <v>0.02</v>
      </c>
    </row>
    <row r="535" spans="1:9" x14ac:dyDescent="0.2">
      <c r="A535" s="61" t="s">
        <v>9</v>
      </c>
      <c r="B535">
        <v>2017</v>
      </c>
      <c r="C535" s="61" t="s">
        <v>142</v>
      </c>
      <c r="D535" s="61" t="s">
        <v>143</v>
      </c>
      <c r="E535" s="61">
        <v>20</v>
      </c>
      <c r="F535" s="61">
        <v>0.09</v>
      </c>
      <c r="G535" s="61">
        <v>0.09</v>
      </c>
      <c r="H535" s="61">
        <v>0</v>
      </c>
      <c r="I535" s="61">
        <f t="shared" si="11"/>
        <v>0.18</v>
      </c>
    </row>
    <row r="536" spans="1:9" x14ac:dyDescent="0.2">
      <c r="A536" s="61" t="s">
        <v>9</v>
      </c>
      <c r="B536">
        <v>2017</v>
      </c>
      <c r="C536" s="61" t="s">
        <v>142</v>
      </c>
      <c r="D536" s="61" t="s">
        <v>143</v>
      </c>
      <c r="E536" s="61">
        <v>20</v>
      </c>
      <c r="F536" s="61">
        <v>0.06</v>
      </c>
      <c r="G536" s="61">
        <v>0.03</v>
      </c>
      <c r="H536" s="61">
        <v>0</v>
      </c>
      <c r="I536" s="61">
        <f t="shared" si="11"/>
        <v>0.09</v>
      </c>
    </row>
    <row r="537" spans="1:9" x14ac:dyDescent="0.2">
      <c r="A537" s="61" t="s">
        <v>9</v>
      </c>
      <c r="B537">
        <v>2017</v>
      </c>
      <c r="C537" s="61" t="s">
        <v>142</v>
      </c>
      <c r="D537" s="61" t="s">
        <v>143</v>
      </c>
      <c r="E537" s="61">
        <v>30</v>
      </c>
      <c r="F537" s="61">
        <v>0.02</v>
      </c>
      <c r="G537" s="61">
        <v>0.02</v>
      </c>
      <c r="H537" s="61">
        <v>0</v>
      </c>
      <c r="I537" s="61">
        <f t="shared" si="11"/>
        <v>0.04</v>
      </c>
    </row>
    <row r="538" spans="1:9" x14ac:dyDescent="0.2">
      <c r="A538" s="61" t="s">
        <v>9</v>
      </c>
      <c r="B538">
        <v>2017</v>
      </c>
      <c r="C538" s="61" t="s">
        <v>142</v>
      </c>
      <c r="D538" s="61" t="s">
        <v>143</v>
      </c>
      <c r="E538" s="61">
        <v>30</v>
      </c>
      <c r="F538" s="61">
        <v>0.13</v>
      </c>
      <c r="G538" s="61">
        <v>0.05</v>
      </c>
      <c r="H538" s="61">
        <v>0</v>
      </c>
      <c r="I538" s="61">
        <f t="shared" si="11"/>
        <v>0.18</v>
      </c>
    </row>
    <row r="539" spans="1:9" x14ac:dyDescent="0.2">
      <c r="A539" s="61" t="s">
        <v>9</v>
      </c>
      <c r="B539">
        <v>2017</v>
      </c>
      <c r="C539" s="61" t="s">
        <v>142</v>
      </c>
      <c r="D539" s="61" t="s">
        <v>143</v>
      </c>
      <c r="E539" s="61">
        <v>30</v>
      </c>
      <c r="F539" s="61">
        <v>0.03</v>
      </c>
      <c r="G539" s="61">
        <v>0.03</v>
      </c>
      <c r="H539" s="61">
        <v>0</v>
      </c>
      <c r="I539" s="61">
        <f t="shared" si="11"/>
        <v>0.06</v>
      </c>
    </row>
    <row r="540" spans="1:9" x14ac:dyDescent="0.2">
      <c r="A540" s="61" t="s">
        <v>9</v>
      </c>
      <c r="B540">
        <v>2017</v>
      </c>
      <c r="C540" s="61" t="s">
        <v>142</v>
      </c>
      <c r="D540" s="61" t="s">
        <v>143</v>
      </c>
      <c r="E540" s="61">
        <v>40</v>
      </c>
      <c r="F540" s="61">
        <v>0.03</v>
      </c>
      <c r="G540" s="61">
        <v>0.03</v>
      </c>
      <c r="H540" s="61">
        <v>0</v>
      </c>
      <c r="I540" s="61">
        <f t="shared" si="11"/>
        <v>0.06</v>
      </c>
    </row>
    <row r="541" spans="1:9" x14ac:dyDescent="0.2">
      <c r="A541" s="61" t="s">
        <v>9</v>
      </c>
      <c r="B541">
        <v>2017</v>
      </c>
      <c r="C541" s="61" t="s">
        <v>142</v>
      </c>
      <c r="D541" s="61" t="s">
        <v>143</v>
      </c>
      <c r="E541" s="61">
        <v>40</v>
      </c>
      <c r="F541" s="61">
        <v>0.05</v>
      </c>
      <c r="G541" s="61">
        <v>0.05</v>
      </c>
      <c r="H541" s="61">
        <v>0</v>
      </c>
      <c r="I541" s="61">
        <f t="shared" si="11"/>
        <v>0.1</v>
      </c>
    </row>
    <row r="542" spans="1:9" x14ac:dyDescent="0.2">
      <c r="A542" s="61" t="s">
        <v>9</v>
      </c>
      <c r="B542">
        <v>2017</v>
      </c>
      <c r="C542" s="61" t="s">
        <v>142</v>
      </c>
      <c r="D542" s="61" t="s">
        <v>143</v>
      </c>
      <c r="E542" s="61">
        <v>40</v>
      </c>
      <c r="F542" s="61"/>
      <c r="G542" s="61"/>
      <c r="H542" s="61"/>
      <c r="I542" s="61">
        <f>F542+G542+H542</f>
        <v>0</v>
      </c>
    </row>
    <row r="543" spans="1:9" x14ac:dyDescent="0.2">
      <c r="A543" s="61" t="s">
        <v>9</v>
      </c>
      <c r="B543">
        <v>2017</v>
      </c>
      <c r="C543" s="61" t="s">
        <v>142</v>
      </c>
      <c r="D543" s="61" t="s">
        <v>143</v>
      </c>
      <c r="E543" s="61">
        <v>50</v>
      </c>
      <c r="F543" s="61">
        <v>0.05</v>
      </c>
      <c r="G543" s="61">
        <v>0</v>
      </c>
      <c r="H543" s="61">
        <v>0.04</v>
      </c>
      <c r="I543" s="61">
        <f t="shared" ref="I543:I606" si="12">F543+G543+H543</f>
        <v>0.09</v>
      </c>
    </row>
    <row r="544" spans="1:9" x14ac:dyDescent="0.2">
      <c r="A544" s="61" t="s">
        <v>9</v>
      </c>
      <c r="B544">
        <v>2017</v>
      </c>
      <c r="C544" s="61" t="s">
        <v>142</v>
      </c>
      <c r="D544" s="61" t="s">
        <v>143</v>
      </c>
      <c r="E544" s="61">
        <v>50</v>
      </c>
      <c r="F544" s="61">
        <v>0.09</v>
      </c>
      <c r="G544" s="61">
        <v>0</v>
      </c>
      <c r="H544" s="61">
        <v>0.37</v>
      </c>
      <c r="I544" s="61">
        <f t="shared" si="12"/>
        <v>0.45999999999999996</v>
      </c>
    </row>
    <row r="545" spans="1:9" x14ac:dyDescent="0.2">
      <c r="A545" s="61" t="s">
        <v>9</v>
      </c>
      <c r="B545">
        <v>2017</v>
      </c>
      <c r="C545" s="61" t="s">
        <v>142</v>
      </c>
      <c r="D545" s="61" t="s">
        <v>143</v>
      </c>
      <c r="E545" s="61">
        <v>50</v>
      </c>
      <c r="F545" s="61">
        <v>0.08</v>
      </c>
      <c r="G545" s="61">
        <v>7.0000000000000007E-2</v>
      </c>
      <c r="H545" s="61">
        <v>0.65</v>
      </c>
      <c r="I545" s="61">
        <f t="shared" si="12"/>
        <v>0.8</v>
      </c>
    </row>
    <row r="546" spans="1:9" x14ac:dyDescent="0.2">
      <c r="A546" s="61" t="s">
        <v>9</v>
      </c>
      <c r="B546">
        <v>2017</v>
      </c>
      <c r="C546" s="61" t="s">
        <v>142</v>
      </c>
      <c r="D546" s="61" t="s">
        <v>143</v>
      </c>
      <c r="E546" s="61">
        <v>60</v>
      </c>
      <c r="F546" s="61">
        <v>0.08</v>
      </c>
      <c r="G546" s="61">
        <v>0</v>
      </c>
      <c r="H546" s="61">
        <v>0.12</v>
      </c>
      <c r="I546" s="61">
        <f t="shared" si="12"/>
        <v>0.2</v>
      </c>
    </row>
    <row r="547" spans="1:9" x14ac:dyDescent="0.2">
      <c r="A547" s="61" t="s">
        <v>9</v>
      </c>
      <c r="B547">
        <v>2017</v>
      </c>
      <c r="C547" s="61" t="s">
        <v>142</v>
      </c>
      <c r="D547" s="61" t="s">
        <v>143</v>
      </c>
      <c r="E547" s="61">
        <v>60</v>
      </c>
      <c r="F547" s="61">
        <v>0.14000000000000001</v>
      </c>
      <c r="G547" s="61">
        <v>0</v>
      </c>
      <c r="H547" s="61">
        <v>0.22</v>
      </c>
      <c r="I547" s="61">
        <f t="shared" si="12"/>
        <v>0.36</v>
      </c>
    </row>
    <row r="548" spans="1:9" x14ac:dyDescent="0.2">
      <c r="A548" s="61" t="s">
        <v>9</v>
      </c>
      <c r="B548">
        <v>2017</v>
      </c>
      <c r="C548" s="61" t="s">
        <v>142</v>
      </c>
      <c r="D548" s="61" t="s">
        <v>143</v>
      </c>
      <c r="E548" s="61">
        <v>60</v>
      </c>
      <c r="F548" s="61">
        <v>7.0000000000000007E-2</v>
      </c>
      <c r="G548" s="61">
        <v>0</v>
      </c>
      <c r="H548" s="61">
        <v>0.09</v>
      </c>
      <c r="I548" s="61">
        <f t="shared" si="12"/>
        <v>0.16</v>
      </c>
    </row>
    <row r="549" spans="1:9" x14ac:dyDescent="0.2">
      <c r="A549" s="61" t="s">
        <v>9</v>
      </c>
      <c r="B549">
        <v>2017</v>
      </c>
      <c r="C549" s="61" t="s">
        <v>142</v>
      </c>
      <c r="D549" s="61" t="s">
        <v>143</v>
      </c>
      <c r="E549" s="61">
        <v>70</v>
      </c>
      <c r="F549" s="61">
        <v>0.03</v>
      </c>
      <c r="G549" s="61">
        <v>0</v>
      </c>
      <c r="H549" s="61">
        <v>0.04</v>
      </c>
      <c r="I549" s="61">
        <f t="shared" si="12"/>
        <v>7.0000000000000007E-2</v>
      </c>
    </row>
    <row r="550" spans="1:9" x14ac:dyDescent="0.2">
      <c r="A550" s="61" t="s">
        <v>9</v>
      </c>
      <c r="B550">
        <v>2017</v>
      </c>
      <c r="C550" s="61" t="s">
        <v>142</v>
      </c>
      <c r="D550" s="61" t="s">
        <v>143</v>
      </c>
      <c r="E550" s="61">
        <v>70</v>
      </c>
      <c r="F550" s="61">
        <v>0.03</v>
      </c>
      <c r="G550" s="61">
        <v>0</v>
      </c>
      <c r="H550" s="61">
        <v>0.04</v>
      </c>
      <c r="I550" s="61">
        <f t="shared" si="12"/>
        <v>7.0000000000000007E-2</v>
      </c>
    </row>
    <row r="551" spans="1:9" x14ac:dyDescent="0.2">
      <c r="A551" s="61" t="s">
        <v>9</v>
      </c>
      <c r="B551">
        <v>2017</v>
      </c>
      <c r="C551" s="61" t="s">
        <v>142</v>
      </c>
      <c r="D551" s="61" t="s">
        <v>143</v>
      </c>
      <c r="E551" s="61">
        <v>70</v>
      </c>
      <c r="F551" s="61">
        <v>0.02</v>
      </c>
      <c r="G551" s="61">
        <v>0</v>
      </c>
      <c r="H551" s="61">
        <v>0.09</v>
      </c>
      <c r="I551" s="61">
        <f t="shared" si="12"/>
        <v>0.11</v>
      </c>
    </row>
    <row r="552" spans="1:9" x14ac:dyDescent="0.2">
      <c r="A552" s="61" t="s">
        <v>9</v>
      </c>
      <c r="B552">
        <v>2017</v>
      </c>
      <c r="C552" s="61" t="s">
        <v>142</v>
      </c>
      <c r="D552" s="61" t="s">
        <v>143</v>
      </c>
      <c r="E552" s="61">
        <v>80</v>
      </c>
      <c r="F552" s="61">
        <v>0.02</v>
      </c>
      <c r="G552" s="61">
        <v>0</v>
      </c>
      <c r="H552" s="61">
        <v>0.02</v>
      </c>
      <c r="I552" s="61">
        <f t="shared" si="12"/>
        <v>0.04</v>
      </c>
    </row>
    <row r="553" spans="1:9" x14ac:dyDescent="0.2">
      <c r="A553" s="61" t="s">
        <v>9</v>
      </c>
      <c r="B553">
        <v>2017</v>
      </c>
      <c r="C553" s="61" t="s">
        <v>142</v>
      </c>
      <c r="D553" s="61" t="s">
        <v>143</v>
      </c>
      <c r="E553" s="61">
        <v>80</v>
      </c>
      <c r="F553" s="61">
        <v>0.01</v>
      </c>
      <c r="G553" s="61">
        <v>0</v>
      </c>
      <c r="H553" s="61">
        <v>0.02</v>
      </c>
      <c r="I553" s="61">
        <f t="shared" si="12"/>
        <v>0.03</v>
      </c>
    </row>
    <row r="554" spans="1:9" x14ac:dyDescent="0.2">
      <c r="A554" s="61" t="s">
        <v>9</v>
      </c>
      <c r="B554">
        <v>2017</v>
      </c>
      <c r="C554" s="61" t="s">
        <v>142</v>
      </c>
      <c r="D554" s="61" t="s">
        <v>143</v>
      </c>
      <c r="E554" s="61">
        <v>80</v>
      </c>
      <c r="F554" s="61">
        <v>0.04</v>
      </c>
      <c r="G554" s="61">
        <v>0</v>
      </c>
      <c r="H554" s="61">
        <v>0.05</v>
      </c>
      <c r="I554" s="61">
        <f t="shared" si="12"/>
        <v>0.09</v>
      </c>
    </row>
    <row r="555" spans="1:9" x14ac:dyDescent="0.2">
      <c r="A555" s="61" t="s">
        <v>9</v>
      </c>
      <c r="B555">
        <v>2017</v>
      </c>
      <c r="C555" s="61" t="s">
        <v>142</v>
      </c>
      <c r="D555" s="61" t="s">
        <v>143</v>
      </c>
      <c r="E555" s="61">
        <v>90</v>
      </c>
      <c r="F555" s="61">
        <v>0.11</v>
      </c>
      <c r="G555" s="61">
        <v>0</v>
      </c>
      <c r="H555" s="61">
        <v>0.47</v>
      </c>
      <c r="I555" s="61">
        <f t="shared" si="12"/>
        <v>0.57999999999999996</v>
      </c>
    </row>
    <row r="556" spans="1:9" x14ac:dyDescent="0.2">
      <c r="A556" s="61" t="s">
        <v>9</v>
      </c>
      <c r="B556">
        <v>2017</v>
      </c>
      <c r="C556" s="61" t="s">
        <v>142</v>
      </c>
      <c r="D556" s="61" t="s">
        <v>143</v>
      </c>
      <c r="E556" s="61">
        <v>90</v>
      </c>
      <c r="F556" s="61">
        <v>7.0000000000000007E-2</v>
      </c>
      <c r="G556" s="61">
        <v>0</v>
      </c>
      <c r="H556" s="61">
        <v>0.19</v>
      </c>
      <c r="I556" s="61">
        <f t="shared" si="12"/>
        <v>0.26</v>
      </c>
    </row>
    <row r="557" spans="1:9" x14ac:dyDescent="0.2">
      <c r="A557" s="61" t="s">
        <v>9</v>
      </c>
      <c r="B557">
        <v>2017</v>
      </c>
      <c r="C557" s="61" t="s">
        <v>142</v>
      </c>
      <c r="D557" s="61" t="s">
        <v>143</v>
      </c>
      <c r="E557" s="61">
        <v>90</v>
      </c>
      <c r="F557" s="61">
        <v>0.05</v>
      </c>
      <c r="G557" s="61">
        <v>0</v>
      </c>
      <c r="H557" s="61">
        <v>7.0000000000000007E-2</v>
      </c>
      <c r="I557" s="61">
        <f t="shared" si="12"/>
        <v>0.12000000000000001</v>
      </c>
    </row>
    <row r="558" spans="1:9" x14ac:dyDescent="0.2">
      <c r="A558" s="61" t="s">
        <v>14</v>
      </c>
      <c r="B558">
        <v>2017</v>
      </c>
      <c r="C558" s="61" t="s">
        <v>138</v>
      </c>
      <c r="D558" s="61" t="s">
        <v>139</v>
      </c>
      <c r="E558" s="61">
        <v>0</v>
      </c>
      <c r="F558" s="61">
        <v>0.03</v>
      </c>
      <c r="G558" s="61">
        <v>0</v>
      </c>
      <c r="H558" s="61">
        <v>0.14000000000000001</v>
      </c>
      <c r="I558" s="61">
        <f t="shared" si="12"/>
        <v>0.17</v>
      </c>
    </row>
    <row r="559" spans="1:9" x14ac:dyDescent="0.2">
      <c r="A559" s="61" t="s">
        <v>14</v>
      </c>
      <c r="B559">
        <v>2017</v>
      </c>
      <c r="C559" s="61" t="s">
        <v>138</v>
      </c>
      <c r="D559" s="61" t="s">
        <v>139</v>
      </c>
      <c r="E559" s="61">
        <v>0</v>
      </c>
      <c r="F559" s="61">
        <v>0.02</v>
      </c>
      <c r="G559" s="61">
        <v>0</v>
      </c>
      <c r="H559" s="61">
        <v>0.01</v>
      </c>
      <c r="I559" s="61">
        <f t="shared" si="12"/>
        <v>0.03</v>
      </c>
    </row>
    <row r="560" spans="1:9" x14ac:dyDescent="0.2">
      <c r="A560" s="61" t="s">
        <v>14</v>
      </c>
      <c r="B560">
        <v>2017</v>
      </c>
      <c r="C560" s="61" t="s">
        <v>138</v>
      </c>
      <c r="D560" s="61" t="s">
        <v>139</v>
      </c>
      <c r="E560" s="61">
        <v>0</v>
      </c>
      <c r="F560" s="61">
        <v>0.04</v>
      </c>
      <c r="G560" s="61">
        <v>0</v>
      </c>
      <c r="H560" s="61">
        <v>0.26</v>
      </c>
      <c r="I560" s="61">
        <f t="shared" si="12"/>
        <v>0.3</v>
      </c>
    </row>
    <row r="561" spans="1:9" x14ac:dyDescent="0.2">
      <c r="A561" s="61" t="s">
        <v>14</v>
      </c>
      <c r="B561">
        <v>2017</v>
      </c>
      <c r="C561" s="61" t="s">
        <v>138</v>
      </c>
      <c r="D561" s="61" t="s">
        <v>139</v>
      </c>
      <c r="E561" s="61">
        <v>10</v>
      </c>
      <c r="F561" s="61">
        <v>0.04</v>
      </c>
      <c r="G561" s="61">
        <v>0</v>
      </c>
      <c r="H561" s="61">
        <v>0.24</v>
      </c>
      <c r="I561" s="61">
        <f t="shared" si="12"/>
        <v>0.27999999999999997</v>
      </c>
    </row>
    <row r="562" spans="1:9" x14ac:dyDescent="0.2">
      <c r="A562" s="61" t="s">
        <v>14</v>
      </c>
      <c r="B562">
        <v>2017</v>
      </c>
      <c r="C562" s="61" t="s">
        <v>138</v>
      </c>
      <c r="D562" s="61" t="s">
        <v>139</v>
      </c>
      <c r="E562" s="61">
        <v>10</v>
      </c>
      <c r="F562" s="61">
        <v>0.08</v>
      </c>
      <c r="G562" s="61">
        <v>0</v>
      </c>
      <c r="H562" s="61">
        <v>0.4</v>
      </c>
      <c r="I562" s="61">
        <f t="shared" si="12"/>
        <v>0.48000000000000004</v>
      </c>
    </row>
    <row r="563" spans="1:9" x14ac:dyDescent="0.2">
      <c r="A563" s="61" t="s">
        <v>14</v>
      </c>
      <c r="B563">
        <v>2017</v>
      </c>
      <c r="C563" s="61" t="s">
        <v>138</v>
      </c>
      <c r="D563" s="61" t="s">
        <v>139</v>
      </c>
      <c r="E563" s="61">
        <v>10</v>
      </c>
      <c r="F563" s="61">
        <v>0.06</v>
      </c>
      <c r="G563" s="61">
        <v>0</v>
      </c>
      <c r="H563" s="61">
        <v>0.35</v>
      </c>
      <c r="I563" s="61">
        <f t="shared" si="12"/>
        <v>0.41</v>
      </c>
    </row>
    <row r="564" spans="1:9" x14ac:dyDescent="0.2">
      <c r="A564" s="61" t="s">
        <v>14</v>
      </c>
      <c r="B564">
        <v>2017</v>
      </c>
      <c r="C564" s="61" t="s">
        <v>138</v>
      </c>
      <c r="D564" s="61" t="s">
        <v>139</v>
      </c>
      <c r="E564" s="61">
        <v>20</v>
      </c>
      <c r="F564" s="61">
        <v>0.08</v>
      </c>
      <c r="G564" s="61">
        <v>0</v>
      </c>
      <c r="H564" s="61">
        <v>0.42</v>
      </c>
      <c r="I564" s="61">
        <f t="shared" si="12"/>
        <v>0.5</v>
      </c>
    </row>
    <row r="565" spans="1:9" x14ac:dyDescent="0.2">
      <c r="A565" s="61" t="s">
        <v>14</v>
      </c>
      <c r="B565">
        <v>2017</v>
      </c>
      <c r="C565" s="61" t="s">
        <v>138</v>
      </c>
      <c r="D565" s="61" t="s">
        <v>139</v>
      </c>
      <c r="E565" s="61">
        <v>20</v>
      </c>
      <c r="F565" s="61">
        <v>0.06</v>
      </c>
      <c r="G565" s="61">
        <v>0</v>
      </c>
      <c r="H565" s="61">
        <v>0.37</v>
      </c>
      <c r="I565" s="61">
        <f t="shared" si="12"/>
        <v>0.43</v>
      </c>
    </row>
    <row r="566" spans="1:9" x14ac:dyDescent="0.2">
      <c r="A566" s="61" t="s">
        <v>14</v>
      </c>
      <c r="B566">
        <v>2017</v>
      </c>
      <c r="C566" s="61" t="s">
        <v>138</v>
      </c>
      <c r="D566" s="61" t="s">
        <v>139</v>
      </c>
      <c r="E566" s="61">
        <v>20</v>
      </c>
      <c r="F566" s="61">
        <v>7.0000000000000007E-2</v>
      </c>
      <c r="G566" s="61">
        <v>0</v>
      </c>
      <c r="H566" s="61">
        <v>0.28000000000000003</v>
      </c>
      <c r="I566" s="61">
        <f t="shared" si="12"/>
        <v>0.35000000000000003</v>
      </c>
    </row>
    <row r="567" spans="1:9" x14ac:dyDescent="0.2">
      <c r="A567" s="61" t="s">
        <v>14</v>
      </c>
      <c r="B567">
        <v>2017</v>
      </c>
      <c r="C567" s="61" t="s">
        <v>138</v>
      </c>
      <c r="D567" s="61" t="s">
        <v>139</v>
      </c>
      <c r="E567" s="61">
        <v>30</v>
      </c>
      <c r="F567" s="61">
        <v>0.02</v>
      </c>
      <c r="G567" s="61">
        <v>0</v>
      </c>
      <c r="H567" s="61">
        <v>0.05</v>
      </c>
      <c r="I567" s="61">
        <f t="shared" si="12"/>
        <v>7.0000000000000007E-2</v>
      </c>
    </row>
    <row r="568" spans="1:9" x14ac:dyDescent="0.2">
      <c r="A568" s="61" t="s">
        <v>14</v>
      </c>
      <c r="B568">
        <v>2017</v>
      </c>
      <c r="C568" s="61" t="s">
        <v>138</v>
      </c>
      <c r="D568" s="61" t="s">
        <v>139</v>
      </c>
      <c r="E568" s="61">
        <v>30</v>
      </c>
      <c r="F568" s="61">
        <v>0.02</v>
      </c>
      <c r="G568" s="61">
        <v>0</v>
      </c>
      <c r="H568" s="61">
        <v>0.08</v>
      </c>
      <c r="I568" s="61">
        <f t="shared" si="12"/>
        <v>0.1</v>
      </c>
    </row>
    <row r="569" spans="1:9" x14ac:dyDescent="0.2">
      <c r="A569" s="61" t="s">
        <v>14</v>
      </c>
      <c r="B569">
        <v>2017</v>
      </c>
      <c r="C569" s="61" t="s">
        <v>138</v>
      </c>
      <c r="D569" s="61" t="s">
        <v>139</v>
      </c>
      <c r="E569" s="61">
        <v>30</v>
      </c>
      <c r="F569" s="61">
        <v>0.04</v>
      </c>
      <c r="G569" s="61">
        <v>0</v>
      </c>
      <c r="H569" s="61">
        <v>0.25</v>
      </c>
      <c r="I569" s="61">
        <f t="shared" si="12"/>
        <v>0.28999999999999998</v>
      </c>
    </row>
    <row r="570" spans="1:9" x14ac:dyDescent="0.2">
      <c r="A570" s="61" t="s">
        <v>14</v>
      </c>
      <c r="B570">
        <v>2017</v>
      </c>
      <c r="C570" s="61" t="s">
        <v>138</v>
      </c>
      <c r="D570" s="61" t="s">
        <v>139</v>
      </c>
      <c r="E570" s="61">
        <v>40</v>
      </c>
      <c r="F570" s="61">
        <v>0.05</v>
      </c>
      <c r="G570" s="61">
        <v>0</v>
      </c>
      <c r="H570" s="61">
        <v>0.41</v>
      </c>
      <c r="I570" s="61">
        <f t="shared" si="12"/>
        <v>0.45999999999999996</v>
      </c>
    </row>
    <row r="571" spans="1:9" x14ac:dyDescent="0.2">
      <c r="A571" s="61" t="s">
        <v>14</v>
      </c>
      <c r="B571">
        <v>2017</v>
      </c>
      <c r="C571" s="61" t="s">
        <v>138</v>
      </c>
      <c r="D571" s="61" t="s">
        <v>139</v>
      </c>
      <c r="E571" s="61">
        <v>40</v>
      </c>
      <c r="F571" s="61">
        <v>0.04</v>
      </c>
      <c r="G571" s="61">
        <v>0</v>
      </c>
      <c r="H571" s="61">
        <v>0.24</v>
      </c>
      <c r="I571" s="61">
        <f t="shared" si="12"/>
        <v>0.27999999999999997</v>
      </c>
    </row>
    <row r="572" spans="1:9" x14ac:dyDescent="0.2">
      <c r="A572" s="61" t="s">
        <v>14</v>
      </c>
      <c r="B572">
        <v>2017</v>
      </c>
      <c r="C572" s="61" t="s">
        <v>138</v>
      </c>
      <c r="D572" s="61" t="s">
        <v>139</v>
      </c>
      <c r="E572" s="61">
        <v>40</v>
      </c>
      <c r="F572" s="61">
        <v>0.04</v>
      </c>
      <c r="G572" s="61">
        <v>0</v>
      </c>
      <c r="H572" s="61">
        <v>0.25</v>
      </c>
      <c r="I572" s="61">
        <f t="shared" si="12"/>
        <v>0.28999999999999998</v>
      </c>
    </row>
    <row r="573" spans="1:9" x14ac:dyDescent="0.2">
      <c r="A573" s="61" t="s">
        <v>14</v>
      </c>
      <c r="B573">
        <v>2017</v>
      </c>
      <c r="C573" s="61" t="s">
        <v>138</v>
      </c>
      <c r="D573" s="61" t="s">
        <v>139</v>
      </c>
      <c r="E573" s="61">
        <v>50</v>
      </c>
      <c r="F573" s="61">
        <v>0.02</v>
      </c>
      <c r="G573" s="61">
        <v>0</v>
      </c>
      <c r="H573" s="61">
        <v>0.06</v>
      </c>
      <c r="I573" s="61">
        <f t="shared" si="12"/>
        <v>0.08</v>
      </c>
    </row>
    <row r="574" spans="1:9" x14ac:dyDescent="0.2">
      <c r="A574" s="61" t="s">
        <v>14</v>
      </c>
      <c r="B574">
        <v>2017</v>
      </c>
      <c r="C574" s="61" t="s">
        <v>138</v>
      </c>
      <c r="D574" s="61" t="s">
        <v>139</v>
      </c>
      <c r="E574" s="61">
        <v>50</v>
      </c>
      <c r="F574" s="61">
        <v>0.04</v>
      </c>
      <c r="G574" s="61">
        <v>0</v>
      </c>
      <c r="H574" s="61">
        <v>0.15</v>
      </c>
      <c r="I574" s="61">
        <f t="shared" si="12"/>
        <v>0.19</v>
      </c>
    </row>
    <row r="575" spans="1:9" x14ac:dyDescent="0.2">
      <c r="A575" s="61" t="s">
        <v>14</v>
      </c>
      <c r="B575">
        <v>2017</v>
      </c>
      <c r="C575" s="61" t="s">
        <v>138</v>
      </c>
      <c r="D575" s="61" t="s">
        <v>139</v>
      </c>
      <c r="E575" s="61">
        <v>50</v>
      </c>
      <c r="F575" s="61">
        <v>0.04</v>
      </c>
      <c r="G575" s="61">
        <v>0</v>
      </c>
      <c r="H575" s="61">
        <v>0.15</v>
      </c>
      <c r="I575" s="61">
        <f t="shared" si="12"/>
        <v>0.19</v>
      </c>
    </row>
    <row r="576" spans="1:9" x14ac:dyDescent="0.2">
      <c r="A576" s="61" t="s">
        <v>14</v>
      </c>
      <c r="B576">
        <v>2017</v>
      </c>
      <c r="C576" s="61" t="s">
        <v>138</v>
      </c>
      <c r="D576" s="61" t="s">
        <v>139</v>
      </c>
      <c r="E576" s="61">
        <v>60</v>
      </c>
      <c r="F576" s="61">
        <v>0.02</v>
      </c>
      <c r="G576" s="61">
        <v>0</v>
      </c>
      <c r="H576" s="61">
        <v>0.03</v>
      </c>
      <c r="I576" s="61">
        <f t="shared" si="12"/>
        <v>0.05</v>
      </c>
    </row>
    <row r="577" spans="1:9" x14ac:dyDescent="0.2">
      <c r="A577" s="61" t="s">
        <v>14</v>
      </c>
      <c r="B577">
        <v>2017</v>
      </c>
      <c r="C577" s="61" t="s">
        <v>138</v>
      </c>
      <c r="D577" s="61" t="s">
        <v>139</v>
      </c>
      <c r="E577" s="61">
        <v>60</v>
      </c>
      <c r="F577" s="61">
        <v>0.02</v>
      </c>
      <c r="G577" s="61">
        <v>0</v>
      </c>
      <c r="H577" s="61">
        <v>7.0000000000000007E-2</v>
      </c>
      <c r="I577" s="61">
        <f t="shared" si="12"/>
        <v>9.0000000000000011E-2</v>
      </c>
    </row>
    <row r="578" spans="1:9" x14ac:dyDescent="0.2">
      <c r="A578" s="61" t="s">
        <v>14</v>
      </c>
      <c r="B578">
        <v>2017</v>
      </c>
      <c r="C578" s="61" t="s">
        <v>138</v>
      </c>
      <c r="D578" s="61" t="s">
        <v>139</v>
      </c>
      <c r="E578" s="61">
        <v>60</v>
      </c>
      <c r="F578" s="61">
        <v>0.02</v>
      </c>
      <c r="G578" s="61">
        <v>0</v>
      </c>
      <c r="H578" s="61">
        <v>0.05</v>
      </c>
      <c r="I578" s="61">
        <f t="shared" si="12"/>
        <v>7.0000000000000007E-2</v>
      </c>
    </row>
    <row r="579" spans="1:9" x14ac:dyDescent="0.2">
      <c r="A579" s="61" t="s">
        <v>14</v>
      </c>
      <c r="B579">
        <v>2017</v>
      </c>
      <c r="C579" s="61" t="s">
        <v>138</v>
      </c>
      <c r="D579" s="61" t="s">
        <v>139</v>
      </c>
      <c r="E579" s="61">
        <v>70</v>
      </c>
      <c r="F579" s="61">
        <v>0.04</v>
      </c>
      <c r="G579" s="61">
        <v>0</v>
      </c>
      <c r="H579" s="61">
        <v>0.24</v>
      </c>
      <c r="I579" s="61">
        <f t="shared" si="12"/>
        <v>0.27999999999999997</v>
      </c>
    </row>
    <row r="580" spans="1:9" x14ac:dyDescent="0.2">
      <c r="A580" s="61" t="s">
        <v>14</v>
      </c>
      <c r="B580">
        <v>2017</v>
      </c>
      <c r="C580" s="61" t="s">
        <v>138</v>
      </c>
      <c r="D580" s="61" t="s">
        <v>139</v>
      </c>
      <c r="E580" s="61">
        <v>70</v>
      </c>
      <c r="F580" s="61">
        <v>0.03</v>
      </c>
      <c r="G580" s="61">
        <v>0</v>
      </c>
      <c r="H580" s="61">
        <v>7.0000000000000007E-2</v>
      </c>
      <c r="I580" s="61">
        <f t="shared" si="12"/>
        <v>0.1</v>
      </c>
    </row>
    <row r="581" spans="1:9" x14ac:dyDescent="0.2">
      <c r="A581" s="61" t="s">
        <v>14</v>
      </c>
      <c r="B581">
        <v>2017</v>
      </c>
      <c r="C581" s="61" t="s">
        <v>138</v>
      </c>
      <c r="D581" s="61" t="s">
        <v>139</v>
      </c>
      <c r="E581" s="61">
        <v>70</v>
      </c>
      <c r="F581" s="61">
        <v>0.04</v>
      </c>
      <c r="G581" s="61">
        <v>0</v>
      </c>
      <c r="H581" s="61">
        <v>0.23</v>
      </c>
      <c r="I581" s="61">
        <f t="shared" si="12"/>
        <v>0.27</v>
      </c>
    </row>
    <row r="582" spans="1:9" x14ac:dyDescent="0.2">
      <c r="A582" s="61" t="s">
        <v>14</v>
      </c>
      <c r="B582">
        <v>2017</v>
      </c>
      <c r="C582" s="61" t="s">
        <v>138</v>
      </c>
      <c r="D582" s="61" t="s">
        <v>139</v>
      </c>
      <c r="E582" s="61">
        <v>80</v>
      </c>
      <c r="F582" s="61">
        <v>0.05</v>
      </c>
      <c r="G582" s="61">
        <v>0</v>
      </c>
      <c r="H582" s="61">
        <v>0.32</v>
      </c>
      <c r="I582" s="61">
        <f t="shared" si="12"/>
        <v>0.37</v>
      </c>
    </row>
    <row r="583" spans="1:9" x14ac:dyDescent="0.2">
      <c r="A583" s="61" t="s">
        <v>14</v>
      </c>
      <c r="B583">
        <v>2017</v>
      </c>
      <c r="C583" s="61" t="s">
        <v>138</v>
      </c>
      <c r="D583" s="61" t="s">
        <v>139</v>
      </c>
      <c r="E583" s="61">
        <v>80</v>
      </c>
      <c r="F583" s="61">
        <v>0.04</v>
      </c>
      <c r="G583" s="61">
        <v>0.01</v>
      </c>
      <c r="H583" s="61">
        <v>0.18</v>
      </c>
      <c r="I583" s="61">
        <f t="shared" si="12"/>
        <v>0.22999999999999998</v>
      </c>
    </row>
    <row r="584" spans="1:9" x14ac:dyDescent="0.2">
      <c r="A584" s="61" t="s">
        <v>14</v>
      </c>
      <c r="B584">
        <v>2017</v>
      </c>
      <c r="C584" s="61" t="s">
        <v>138</v>
      </c>
      <c r="D584" s="61" t="s">
        <v>139</v>
      </c>
      <c r="E584" s="61">
        <v>80</v>
      </c>
      <c r="F584" s="61">
        <v>0.03</v>
      </c>
      <c r="G584" s="61">
        <v>0</v>
      </c>
      <c r="H584" s="61">
        <v>0.13</v>
      </c>
      <c r="I584" s="61">
        <f t="shared" si="12"/>
        <v>0.16</v>
      </c>
    </row>
    <row r="585" spans="1:9" x14ac:dyDescent="0.2">
      <c r="A585" s="61" t="s">
        <v>14</v>
      </c>
      <c r="B585">
        <v>2017</v>
      </c>
      <c r="C585" s="61" t="s">
        <v>138</v>
      </c>
      <c r="D585" s="61" t="s">
        <v>139</v>
      </c>
      <c r="E585" s="61">
        <v>90</v>
      </c>
      <c r="F585" s="61">
        <v>0.06</v>
      </c>
      <c r="G585" s="61">
        <v>0.04</v>
      </c>
      <c r="H585" s="61">
        <v>0.14000000000000001</v>
      </c>
      <c r="I585" s="61">
        <f t="shared" si="12"/>
        <v>0.24000000000000002</v>
      </c>
    </row>
    <row r="586" spans="1:9" x14ac:dyDescent="0.2">
      <c r="A586" s="61" t="s">
        <v>14</v>
      </c>
      <c r="B586">
        <v>2017</v>
      </c>
      <c r="C586" s="61" t="s">
        <v>138</v>
      </c>
      <c r="D586" s="61" t="s">
        <v>139</v>
      </c>
      <c r="E586" s="61">
        <v>90</v>
      </c>
      <c r="F586" s="61">
        <v>0.05</v>
      </c>
      <c r="G586" s="61">
        <v>0</v>
      </c>
      <c r="H586" s="61">
        <v>0.04</v>
      </c>
      <c r="I586" s="61">
        <f t="shared" si="12"/>
        <v>0.09</v>
      </c>
    </row>
    <row r="587" spans="1:9" x14ac:dyDescent="0.2">
      <c r="A587" s="61" t="s">
        <v>14</v>
      </c>
      <c r="B587">
        <v>2017</v>
      </c>
      <c r="C587" s="61" t="s">
        <v>138</v>
      </c>
      <c r="D587" s="61" t="s">
        <v>139</v>
      </c>
      <c r="E587" s="61">
        <v>90</v>
      </c>
      <c r="F587" s="61">
        <v>0.05</v>
      </c>
      <c r="G587" s="61">
        <v>0</v>
      </c>
      <c r="H587" s="61">
        <v>0.12</v>
      </c>
      <c r="I587" s="61">
        <f t="shared" si="12"/>
        <v>0.16999999999999998</v>
      </c>
    </row>
    <row r="588" spans="1:9" x14ac:dyDescent="0.2">
      <c r="A588" s="61" t="s">
        <v>14</v>
      </c>
      <c r="B588">
        <v>2017</v>
      </c>
      <c r="C588" s="61" t="s">
        <v>142</v>
      </c>
      <c r="D588" s="61" t="s">
        <v>143</v>
      </c>
      <c r="E588" s="61">
        <v>0</v>
      </c>
      <c r="F588" s="61">
        <v>0.01</v>
      </c>
      <c r="G588" s="61">
        <v>0</v>
      </c>
      <c r="H588" s="61">
        <v>0</v>
      </c>
      <c r="I588" s="61">
        <f t="shared" si="12"/>
        <v>0.01</v>
      </c>
    </row>
    <row r="589" spans="1:9" x14ac:dyDescent="0.2">
      <c r="A589" s="61" t="s">
        <v>14</v>
      </c>
      <c r="B589">
        <v>2017</v>
      </c>
      <c r="C589" s="61" t="s">
        <v>142</v>
      </c>
      <c r="D589" s="61" t="s">
        <v>143</v>
      </c>
      <c r="E589" s="61">
        <v>0</v>
      </c>
      <c r="F589" s="61">
        <v>0.02</v>
      </c>
      <c r="G589" s="61">
        <v>0</v>
      </c>
      <c r="H589" s="61">
        <v>0.06</v>
      </c>
      <c r="I589" s="61">
        <f t="shared" si="12"/>
        <v>0.08</v>
      </c>
    </row>
    <row r="590" spans="1:9" x14ac:dyDescent="0.2">
      <c r="A590" s="61" t="s">
        <v>14</v>
      </c>
      <c r="B590">
        <v>2017</v>
      </c>
      <c r="C590" s="61" t="s">
        <v>142</v>
      </c>
      <c r="D590" s="61" t="s">
        <v>143</v>
      </c>
      <c r="E590" s="61">
        <v>0</v>
      </c>
      <c r="F590" s="61">
        <v>0.03</v>
      </c>
      <c r="G590" s="61">
        <v>0</v>
      </c>
      <c r="H590" s="61">
        <v>0.05</v>
      </c>
      <c r="I590" s="61">
        <f t="shared" si="12"/>
        <v>0.08</v>
      </c>
    </row>
    <row r="591" spans="1:9" x14ac:dyDescent="0.2">
      <c r="A591" s="61" t="s">
        <v>14</v>
      </c>
      <c r="B591">
        <v>2017</v>
      </c>
      <c r="C591" s="61" t="s">
        <v>142</v>
      </c>
      <c r="D591" s="61" t="s">
        <v>143</v>
      </c>
      <c r="E591" s="61">
        <v>10</v>
      </c>
      <c r="F591" s="61">
        <v>0.03</v>
      </c>
      <c r="G591" s="61">
        <v>0</v>
      </c>
      <c r="H591" s="61">
        <v>0.04</v>
      </c>
      <c r="I591" s="61">
        <f t="shared" si="12"/>
        <v>7.0000000000000007E-2</v>
      </c>
    </row>
    <row r="592" spans="1:9" x14ac:dyDescent="0.2">
      <c r="A592" s="61" t="s">
        <v>14</v>
      </c>
      <c r="B592">
        <v>2017</v>
      </c>
      <c r="C592" s="61" t="s">
        <v>142</v>
      </c>
      <c r="D592" s="61" t="s">
        <v>143</v>
      </c>
      <c r="E592" s="61">
        <v>10</v>
      </c>
      <c r="F592" s="61">
        <v>0.04</v>
      </c>
      <c r="G592" s="61">
        <v>0</v>
      </c>
      <c r="H592" s="61">
        <v>0.11</v>
      </c>
      <c r="I592" s="61">
        <f t="shared" si="12"/>
        <v>0.15</v>
      </c>
    </row>
    <row r="593" spans="1:9" x14ac:dyDescent="0.2">
      <c r="A593" s="61" t="s">
        <v>14</v>
      </c>
      <c r="B593">
        <v>2017</v>
      </c>
      <c r="C593" s="61" t="s">
        <v>142</v>
      </c>
      <c r="D593" s="61" t="s">
        <v>143</v>
      </c>
      <c r="E593" s="61">
        <v>10</v>
      </c>
      <c r="F593" s="61">
        <v>0.04</v>
      </c>
      <c r="G593" s="61">
        <v>0</v>
      </c>
      <c r="H593" s="61">
        <v>0.13</v>
      </c>
      <c r="I593" s="61">
        <f t="shared" si="12"/>
        <v>0.17</v>
      </c>
    </row>
    <row r="594" spans="1:9" x14ac:dyDescent="0.2">
      <c r="A594" s="61" t="s">
        <v>14</v>
      </c>
      <c r="B594">
        <v>2017</v>
      </c>
      <c r="C594" s="61" t="s">
        <v>142</v>
      </c>
      <c r="D594" s="61" t="s">
        <v>143</v>
      </c>
      <c r="E594" s="61">
        <v>20</v>
      </c>
      <c r="F594" s="61">
        <v>0.03</v>
      </c>
      <c r="G594" s="61">
        <v>0</v>
      </c>
      <c r="H594" s="61">
        <v>0.09</v>
      </c>
      <c r="I594" s="61">
        <f t="shared" si="12"/>
        <v>0.12</v>
      </c>
    </row>
    <row r="595" spans="1:9" x14ac:dyDescent="0.2">
      <c r="A595" s="61" t="s">
        <v>14</v>
      </c>
      <c r="B595">
        <v>2017</v>
      </c>
      <c r="C595" s="61" t="s">
        <v>142</v>
      </c>
      <c r="D595" s="61" t="s">
        <v>143</v>
      </c>
      <c r="E595" s="61">
        <v>20</v>
      </c>
      <c r="F595" s="61">
        <v>0.02</v>
      </c>
      <c r="G595" s="61">
        <v>0</v>
      </c>
      <c r="H595" s="61">
        <v>0.04</v>
      </c>
      <c r="I595" s="61">
        <f t="shared" si="12"/>
        <v>0.06</v>
      </c>
    </row>
    <row r="596" spans="1:9" x14ac:dyDescent="0.2">
      <c r="A596" s="61" t="s">
        <v>14</v>
      </c>
      <c r="B596">
        <v>2017</v>
      </c>
      <c r="C596" s="61" t="s">
        <v>142</v>
      </c>
      <c r="D596" s="61" t="s">
        <v>143</v>
      </c>
      <c r="E596" s="61">
        <v>20</v>
      </c>
      <c r="F596" s="61">
        <v>0.02</v>
      </c>
      <c r="G596" s="61">
        <v>0</v>
      </c>
      <c r="H596" s="61">
        <v>0.06</v>
      </c>
      <c r="I596" s="61">
        <f t="shared" si="12"/>
        <v>0.08</v>
      </c>
    </row>
    <row r="597" spans="1:9" x14ac:dyDescent="0.2">
      <c r="A597" s="61" t="s">
        <v>14</v>
      </c>
      <c r="B597">
        <v>2017</v>
      </c>
      <c r="C597" s="61" t="s">
        <v>142</v>
      </c>
      <c r="D597" s="61" t="s">
        <v>143</v>
      </c>
      <c r="E597" s="63">
        <v>30</v>
      </c>
      <c r="F597" s="63">
        <v>0.01</v>
      </c>
      <c r="G597" s="63">
        <v>0</v>
      </c>
      <c r="H597" s="63">
        <v>0</v>
      </c>
      <c r="I597" s="61">
        <f t="shared" si="12"/>
        <v>0.01</v>
      </c>
    </row>
    <row r="598" spans="1:9" x14ac:dyDescent="0.2">
      <c r="A598" s="61" t="s">
        <v>14</v>
      </c>
      <c r="B598">
        <v>2017</v>
      </c>
      <c r="C598" s="61" t="s">
        <v>142</v>
      </c>
      <c r="D598" s="61" t="s">
        <v>143</v>
      </c>
      <c r="E598" s="61">
        <v>30</v>
      </c>
      <c r="F598" s="61">
        <v>0.01</v>
      </c>
      <c r="G598" s="61">
        <v>0</v>
      </c>
      <c r="H598" s="61">
        <v>0.01</v>
      </c>
      <c r="I598" s="61">
        <f t="shared" si="12"/>
        <v>0.02</v>
      </c>
    </row>
    <row r="599" spans="1:9" x14ac:dyDescent="0.2">
      <c r="A599" s="61" t="s">
        <v>14</v>
      </c>
      <c r="B599">
        <v>2017</v>
      </c>
      <c r="C599" s="61" t="s">
        <v>142</v>
      </c>
      <c r="D599" s="61" t="s">
        <v>143</v>
      </c>
      <c r="E599" s="61">
        <v>30</v>
      </c>
      <c r="F599" s="61">
        <v>0.02</v>
      </c>
      <c r="G599" s="61">
        <v>0</v>
      </c>
      <c r="H599" s="61">
        <v>0.03</v>
      </c>
      <c r="I599" s="61">
        <f t="shared" si="12"/>
        <v>0.05</v>
      </c>
    </row>
    <row r="600" spans="1:9" x14ac:dyDescent="0.2">
      <c r="A600" s="61" t="s">
        <v>14</v>
      </c>
      <c r="B600">
        <v>2017</v>
      </c>
      <c r="C600" s="61" t="s">
        <v>142</v>
      </c>
      <c r="D600" s="61" t="s">
        <v>143</v>
      </c>
      <c r="E600" s="61">
        <v>40</v>
      </c>
      <c r="F600" s="61">
        <v>0.02</v>
      </c>
      <c r="G600" s="61">
        <v>0</v>
      </c>
      <c r="H600" s="61">
        <v>0.03</v>
      </c>
      <c r="I600" s="61">
        <f t="shared" si="12"/>
        <v>0.05</v>
      </c>
    </row>
    <row r="601" spans="1:9" x14ac:dyDescent="0.2">
      <c r="A601" s="61" t="s">
        <v>14</v>
      </c>
      <c r="B601">
        <v>2017</v>
      </c>
      <c r="C601" s="61" t="s">
        <v>142</v>
      </c>
      <c r="D601" s="61" t="s">
        <v>143</v>
      </c>
      <c r="E601" s="61">
        <v>40</v>
      </c>
      <c r="F601" s="61">
        <v>0.01</v>
      </c>
      <c r="G601" s="61">
        <v>0</v>
      </c>
      <c r="H601" s="61">
        <v>0.01</v>
      </c>
      <c r="I601" s="61">
        <f t="shared" si="12"/>
        <v>0.02</v>
      </c>
    </row>
    <row r="602" spans="1:9" x14ac:dyDescent="0.2">
      <c r="A602" s="61" t="s">
        <v>14</v>
      </c>
      <c r="B602">
        <v>2017</v>
      </c>
      <c r="C602" s="61" t="s">
        <v>142</v>
      </c>
      <c r="D602" s="61" t="s">
        <v>143</v>
      </c>
      <c r="E602" s="61">
        <v>40</v>
      </c>
      <c r="F602" s="61">
        <v>0.03</v>
      </c>
      <c r="G602" s="61">
        <v>0</v>
      </c>
      <c r="H602" s="61">
        <v>0.03</v>
      </c>
      <c r="I602" s="61">
        <f t="shared" si="12"/>
        <v>0.06</v>
      </c>
    </row>
    <row r="603" spans="1:9" x14ac:dyDescent="0.2">
      <c r="A603" s="61" t="s">
        <v>14</v>
      </c>
      <c r="B603">
        <v>2017</v>
      </c>
      <c r="C603" s="61" t="s">
        <v>142</v>
      </c>
      <c r="D603" s="61" t="s">
        <v>143</v>
      </c>
      <c r="E603" s="61">
        <v>50</v>
      </c>
      <c r="F603" s="61">
        <v>0.05</v>
      </c>
      <c r="G603" s="61">
        <v>0</v>
      </c>
      <c r="H603" s="61">
        <v>0.14000000000000001</v>
      </c>
      <c r="I603" s="61">
        <f t="shared" si="12"/>
        <v>0.19</v>
      </c>
    </row>
    <row r="604" spans="1:9" x14ac:dyDescent="0.2">
      <c r="A604" s="61" t="s">
        <v>14</v>
      </c>
      <c r="B604">
        <v>2017</v>
      </c>
      <c r="C604" s="61" t="s">
        <v>142</v>
      </c>
      <c r="D604" s="61" t="s">
        <v>143</v>
      </c>
      <c r="E604" s="61">
        <v>50</v>
      </c>
      <c r="F604" s="61">
        <v>0.06</v>
      </c>
      <c r="G604" s="61">
        <v>0</v>
      </c>
      <c r="H604" s="61">
        <v>0.23</v>
      </c>
      <c r="I604" s="61">
        <f t="shared" si="12"/>
        <v>0.29000000000000004</v>
      </c>
    </row>
    <row r="605" spans="1:9" x14ac:dyDescent="0.2">
      <c r="A605" s="61" t="s">
        <v>14</v>
      </c>
      <c r="B605">
        <v>2017</v>
      </c>
      <c r="C605" s="61" t="s">
        <v>142</v>
      </c>
      <c r="D605" s="61" t="s">
        <v>143</v>
      </c>
      <c r="E605" s="61">
        <v>50</v>
      </c>
      <c r="F605" s="61">
        <v>0.06</v>
      </c>
      <c r="G605" s="61">
        <v>0</v>
      </c>
      <c r="H605" s="61">
        <v>0.13</v>
      </c>
      <c r="I605" s="61">
        <f t="shared" si="12"/>
        <v>0.19</v>
      </c>
    </row>
    <row r="606" spans="1:9" x14ac:dyDescent="0.2">
      <c r="A606" s="61" t="s">
        <v>14</v>
      </c>
      <c r="B606">
        <v>2017</v>
      </c>
      <c r="C606" s="61" t="s">
        <v>142</v>
      </c>
      <c r="D606" s="61" t="s">
        <v>143</v>
      </c>
      <c r="E606" s="61">
        <v>60</v>
      </c>
      <c r="F606" s="61">
        <v>0.12</v>
      </c>
      <c r="G606" s="61">
        <v>0</v>
      </c>
      <c r="H606" s="61">
        <v>0.26</v>
      </c>
      <c r="I606" s="61">
        <f t="shared" si="12"/>
        <v>0.38</v>
      </c>
    </row>
    <row r="607" spans="1:9" x14ac:dyDescent="0.2">
      <c r="A607" s="61" t="s">
        <v>14</v>
      </c>
      <c r="B607">
        <v>2017</v>
      </c>
      <c r="C607" s="61" t="s">
        <v>142</v>
      </c>
      <c r="D607" s="61" t="s">
        <v>143</v>
      </c>
      <c r="E607" s="61">
        <v>60</v>
      </c>
      <c r="F607" s="61">
        <v>0.04</v>
      </c>
      <c r="G607" s="61">
        <v>0</v>
      </c>
      <c r="H607" s="61">
        <v>7.0000000000000007E-2</v>
      </c>
      <c r="I607" s="61">
        <f t="shared" ref="I607:I670" si="13">F607+G607+H607</f>
        <v>0.11000000000000001</v>
      </c>
    </row>
    <row r="608" spans="1:9" x14ac:dyDescent="0.2">
      <c r="A608" s="61" t="s">
        <v>14</v>
      </c>
      <c r="B608">
        <v>2017</v>
      </c>
      <c r="C608" s="61" t="s">
        <v>142</v>
      </c>
      <c r="D608" s="61" t="s">
        <v>143</v>
      </c>
      <c r="E608" s="61">
        <v>60</v>
      </c>
      <c r="F608" s="61">
        <v>0.03</v>
      </c>
      <c r="G608" s="61">
        <v>0</v>
      </c>
      <c r="H608" s="61">
        <v>0.08</v>
      </c>
      <c r="I608" s="61">
        <f t="shared" si="13"/>
        <v>0.11</v>
      </c>
    </row>
    <row r="609" spans="1:9" x14ac:dyDescent="0.2">
      <c r="A609" s="61" t="s">
        <v>14</v>
      </c>
      <c r="B609">
        <v>2017</v>
      </c>
      <c r="C609" s="61" t="s">
        <v>142</v>
      </c>
      <c r="D609" s="61" t="s">
        <v>143</v>
      </c>
      <c r="E609" s="61">
        <v>70</v>
      </c>
      <c r="F609" s="61">
        <v>0.06</v>
      </c>
      <c r="G609" s="61">
        <v>0</v>
      </c>
      <c r="H609" s="61">
        <v>0.17</v>
      </c>
      <c r="I609" s="61">
        <f t="shared" si="13"/>
        <v>0.23</v>
      </c>
    </row>
    <row r="610" spans="1:9" x14ac:dyDescent="0.2">
      <c r="A610" s="61" t="s">
        <v>14</v>
      </c>
      <c r="B610">
        <v>2017</v>
      </c>
      <c r="C610" s="61" t="s">
        <v>142</v>
      </c>
      <c r="D610" s="61" t="s">
        <v>143</v>
      </c>
      <c r="E610" s="61">
        <v>70</v>
      </c>
      <c r="F610" s="61">
        <v>0.03</v>
      </c>
      <c r="G610" s="61">
        <v>0</v>
      </c>
      <c r="H610" s="61">
        <v>0.08</v>
      </c>
      <c r="I610" s="61">
        <f t="shared" si="13"/>
        <v>0.11</v>
      </c>
    </row>
    <row r="611" spans="1:9" x14ac:dyDescent="0.2">
      <c r="A611" s="61" t="s">
        <v>14</v>
      </c>
      <c r="B611">
        <v>2017</v>
      </c>
      <c r="C611" s="61" t="s">
        <v>142</v>
      </c>
      <c r="D611" s="61" t="s">
        <v>143</v>
      </c>
      <c r="E611" s="61">
        <v>70</v>
      </c>
      <c r="F611" s="61">
        <v>0.03</v>
      </c>
      <c r="G611" s="61">
        <v>0</v>
      </c>
      <c r="H611" s="61">
        <v>0.06</v>
      </c>
      <c r="I611" s="61">
        <f t="shared" si="13"/>
        <v>0.09</v>
      </c>
    </row>
    <row r="612" spans="1:9" x14ac:dyDescent="0.2">
      <c r="A612" s="61" t="s">
        <v>14</v>
      </c>
      <c r="B612">
        <v>2017</v>
      </c>
      <c r="C612" s="61" t="s">
        <v>142</v>
      </c>
      <c r="D612" s="61" t="s">
        <v>143</v>
      </c>
      <c r="E612" s="61">
        <v>80</v>
      </c>
      <c r="F612" s="61">
        <v>0.1</v>
      </c>
      <c r="G612" s="61">
        <v>0</v>
      </c>
      <c r="H612" s="61">
        <v>0.21</v>
      </c>
      <c r="I612" s="61">
        <f t="shared" si="13"/>
        <v>0.31</v>
      </c>
    </row>
    <row r="613" spans="1:9" x14ac:dyDescent="0.2">
      <c r="A613" s="61" t="s">
        <v>14</v>
      </c>
      <c r="B613">
        <v>2017</v>
      </c>
      <c r="C613" s="61" t="s">
        <v>142</v>
      </c>
      <c r="D613" s="61" t="s">
        <v>143</v>
      </c>
      <c r="E613" s="61">
        <v>80</v>
      </c>
      <c r="F613" s="61">
        <v>0.09</v>
      </c>
      <c r="G613" s="61">
        <v>0</v>
      </c>
      <c r="H613" s="61">
        <v>0.28000000000000003</v>
      </c>
      <c r="I613" s="61">
        <f t="shared" si="13"/>
        <v>0.37</v>
      </c>
    </row>
    <row r="614" spans="1:9" x14ac:dyDescent="0.2">
      <c r="A614" s="61" t="s">
        <v>14</v>
      </c>
      <c r="B614">
        <v>2017</v>
      </c>
      <c r="C614" s="61" t="s">
        <v>142</v>
      </c>
      <c r="D614" s="61" t="s">
        <v>143</v>
      </c>
      <c r="E614" s="61">
        <v>80</v>
      </c>
      <c r="F614" s="61">
        <v>0.18</v>
      </c>
      <c r="G614" s="61">
        <v>0</v>
      </c>
      <c r="H614" s="61">
        <v>0.34</v>
      </c>
      <c r="I614" s="61">
        <f t="shared" si="13"/>
        <v>0.52</v>
      </c>
    </row>
    <row r="615" spans="1:9" x14ac:dyDescent="0.2">
      <c r="A615" s="61" t="s">
        <v>14</v>
      </c>
      <c r="B615">
        <v>2017</v>
      </c>
      <c r="C615" s="61" t="s">
        <v>142</v>
      </c>
      <c r="D615" s="61" t="s">
        <v>143</v>
      </c>
      <c r="E615" s="61">
        <v>90</v>
      </c>
      <c r="F615" s="61">
        <v>7.0000000000000007E-2</v>
      </c>
      <c r="G615" s="61">
        <v>0</v>
      </c>
      <c r="H615" s="61">
        <v>0.22</v>
      </c>
      <c r="I615" s="61">
        <f t="shared" si="13"/>
        <v>0.29000000000000004</v>
      </c>
    </row>
    <row r="616" spans="1:9" x14ac:dyDescent="0.2">
      <c r="A616" s="61" t="s">
        <v>14</v>
      </c>
      <c r="B616">
        <v>2017</v>
      </c>
      <c r="C616" s="61" t="s">
        <v>142</v>
      </c>
      <c r="D616" s="61" t="s">
        <v>143</v>
      </c>
      <c r="E616" s="61">
        <v>90</v>
      </c>
      <c r="F616" s="61">
        <v>0.02</v>
      </c>
      <c r="G616" s="61">
        <v>0</v>
      </c>
      <c r="H616" s="61">
        <v>0.02</v>
      </c>
      <c r="I616" s="61">
        <f t="shared" si="13"/>
        <v>0.04</v>
      </c>
    </row>
    <row r="617" spans="1:9" x14ac:dyDescent="0.2">
      <c r="A617" s="61" t="s">
        <v>14</v>
      </c>
      <c r="B617">
        <v>2017</v>
      </c>
      <c r="C617" s="61" t="s">
        <v>142</v>
      </c>
      <c r="D617" s="61" t="s">
        <v>143</v>
      </c>
      <c r="E617" s="61">
        <v>90</v>
      </c>
      <c r="F617" s="61">
        <v>0.08</v>
      </c>
      <c r="G617" s="61">
        <v>0</v>
      </c>
      <c r="H617" s="61">
        <v>0.27</v>
      </c>
      <c r="I617" s="61">
        <f t="shared" si="13"/>
        <v>0.35000000000000003</v>
      </c>
    </row>
    <row r="618" spans="1:9" x14ac:dyDescent="0.2">
      <c r="A618" s="61" t="s">
        <v>44</v>
      </c>
      <c r="B618">
        <v>2017</v>
      </c>
      <c r="C618" s="61" t="s">
        <v>142</v>
      </c>
      <c r="D618" s="61" t="s">
        <v>143</v>
      </c>
      <c r="E618" s="61">
        <v>0</v>
      </c>
      <c r="F618" s="61">
        <v>0.1</v>
      </c>
      <c r="G618" s="61">
        <v>0</v>
      </c>
      <c r="H618" s="61">
        <v>0.31</v>
      </c>
      <c r="I618" s="61">
        <f t="shared" si="13"/>
        <v>0.41000000000000003</v>
      </c>
    </row>
    <row r="619" spans="1:9" x14ac:dyDescent="0.2">
      <c r="A619" s="61" t="s">
        <v>44</v>
      </c>
      <c r="B619">
        <v>2017</v>
      </c>
      <c r="C619" s="61" t="s">
        <v>142</v>
      </c>
      <c r="D619" s="61" t="s">
        <v>143</v>
      </c>
      <c r="E619" s="61">
        <v>0</v>
      </c>
      <c r="F619" s="61">
        <v>0.13</v>
      </c>
      <c r="G619" s="61">
        <v>0</v>
      </c>
      <c r="H619" s="61">
        <v>0.21</v>
      </c>
      <c r="I619" s="61">
        <f t="shared" si="13"/>
        <v>0.33999999999999997</v>
      </c>
    </row>
    <row r="620" spans="1:9" x14ac:dyDescent="0.2">
      <c r="A620" s="61" t="s">
        <v>44</v>
      </c>
      <c r="B620">
        <v>2017</v>
      </c>
      <c r="C620" s="61" t="s">
        <v>142</v>
      </c>
      <c r="D620" s="61" t="s">
        <v>143</v>
      </c>
      <c r="E620" s="61">
        <v>0</v>
      </c>
      <c r="F620" s="61">
        <v>0.09</v>
      </c>
      <c r="G620" s="61">
        <v>0</v>
      </c>
      <c r="H620" s="61">
        <v>0.42</v>
      </c>
      <c r="I620" s="61">
        <f t="shared" si="13"/>
        <v>0.51</v>
      </c>
    </row>
    <row r="621" spans="1:9" x14ac:dyDescent="0.2">
      <c r="A621" s="61" t="s">
        <v>44</v>
      </c>
      <c r="B621">
        <v>2017</v>
      </c>
      <c r="C621" s="61" t="s">
        <v>142</v>
      </c>
      <c r="D621" s="61" t="s">
        <v>143</v>
      </c>
      <c r="E621" s="61">
        <v>10</v>
      </c>
      <c r="F621" s="61"/>
      <c r="G621" s="61"/>
      <c r="H621" s="61"/>
      <c r="I621" s="61">
        <f t="shared" si="13"/>
        <v>0</v>
      </c>
    </row>
    <row r="622" spans="1:9" x14ac:dyDescent="0.2">
      <c r="A622" s="61" t="s">
        <v>44</v>
      </c>
      <c r="B622">
        <v>2017</v>
      </c>
      <c r="C622" s="61" t="s">
        <v>142</v>
      </c>
      <c r="D622" s="61" t="s">
        <v>143</v>
      </c>
      <c r="E622" s="61">
        <v>10</v>
      </c>
      <c r="F622" s="61"/>
      <c r="G622" s="61"/>
      <c r="H622" s="61"/>
      <c r="I622" s="61">
        <f t="shared" si="13"/>
        <v>0</v>
      </c>
    </row>
    <row r="623" spans="1:9" x14ac:dyDescent="0.2">
      <c r="A623" s="61" t="s">
        <v>44</v>
      </c>
      <c r="B623">
        <v>2017</v>
      </c>
      <c r="C623" s="61" t="s">
        <v>142</v>
      </c>
      <c r="D623" s="61" t="s">
        <v>143</v>
      </c>
      <c r="E623" s="61">
        <v>10</v>
      </c>
      <c r="F623" s="61"/>
      <c r="G623" s="61"/>
      <c r="H623" s="61"/>
      <c r="I623" s="61">
        <f t="shared" si="13"/>
        <v>0</v>
      </c>
    </row>
    <row r="624" spans="1:9" x14ac:dyDescent="0.2">
      <c r="A624" s="61" t="s">
        <v>44</v>
      </c>
      <c r="B624">
        <v>2017</v>
      </c>
      <c r="C624" s="61" t="s">
        <v>142</v>
      </c>
      <c r="D624" s="61" t="s">
        <v>143</v>
      </c>
      <c r="E624" s="61">
        <v>20</v>
      </c>
      <c r="F624" s="61">
        <v>0.04</v>
      </c>
      <c r="G624" s="61">
        <v>0</v>
      </c>
      <c r="H624" s="61">
        <v>0.04</v>
      </c>
      <c r="I624" s="61">
        <f t="shared" si="13"/>
        <v>0.08</v>
      </c>
    </row>
    <row r="625" spans="1:9" x14ac:dyDescent="0.2">
      <c r="A625" s="61" t="s">
        <v>44</v>
      </c>
      <c r="B625">
        <v>2017</v>
      </c>
      <c r="C625" s="61" t="s">
        <v>142</v>
      </c>
      <c r="D625" s="61" t="s">
        <v>143</v>
      </c>
      <c r="E625" s="61">
        <v>20</v>
      </c>
      <c r="F625" s="61">
        <v>0.05</v>
      </c>
      <c r="G625" s="61">
        <v>0</v>
      </c>
      <c r="H625" s="61">
        <v>0.06</v>
      </c>
      <c r="I625" s="61">
        <f t="shared" si="13"/>
        <v>0.11</v>
      </c>
    </row>
    <row r="626" spans="1:9" x14ac:dyDescent="0.2">
      <c r="A626" s="61" t="s">
        <v>44</v>
      </c>
      <c r="B626">
        <v>2017</v>
      </c>
      <c r="C626" s="61" t="s">
        <v>142</v>
      </c>
      <c r="D626" s="61" t="s">
        <v>143</v>
      </c>
      <c r="E626" s="61">
        <v>20</v>
      </c>
      <c r="F626" s="61">
        <v>0.04</v>
      </c>
      <c r="G626" s="61">
        <v>0</v>
      </c>
      <c r="H626" s="61">
        <v>0.04</v>
      </c>
      <c r="I626" s="61">
        <f t="shared" si="13"/>
        <v>0.08</v>
      </c>
    </row>
    <row r="627" spans="1:9" x14ac:dyDescent="0.2">
      <c r="A627" s="61" t="s">
        <v>44</v>
      </c>
      <c r="B627">
        <v>2017</v>
      </c>
      <c r="C627" s="61" t="s">
        <v>142</v>
      </c>
      <c r="D627" s="61" t="s">
        <v>143</v>
      </c>
      <c r="E627" s="61">
        <v>30</v>
      </c>
      <c r="F627" s="61">
        <v>0.02</v>
      </c>
      <c r="G627" s="61">
        <v>0</v>
      </c>
      <c r="H627" s="61">
        <v>7.0000000000000007E-2</v>
      </c>
      <c r="I627" s="61">
        <f t="shared" si="13"/>
        <v>9.0000000000000011E-2</v>
      </c>
    </row>
    <row r="628" spans="1:9" x14ac:dyDescent="0.2">
      <c r="A628" s="61" t="s">
        <v>44</v>
      </c>
      <c r="B628">
        <v>2017</v>
      </c>
      <c r="C628" s="61" t="s">
        <v>142</v>
      </c>
      <c r="D628" s="61" t="s">
        <v>143</v>
      </c>
      <c r="E628" s="61">
        <v>30</v>
      </c>
      <c r="F628" s="61">
        <v>0.05</v>
      </c>
      <c r="G628" s="61">
        <v>0</v>
      </c>
      <c r="H628" s="61">
        <v>0.08</v>
      </c>
      <c r="I628" s="61">
        <f t="shared" si="13"/>
        <v>0.13</v>
      </c>
    </row>
    <row r="629" spans="1:9" x14ac:dyDescent="0.2">
      <c r="A629" s="61" t="s">
        <v>44</v>
      </c>
      <c r="B629">
        <v>2017</v>
      </c>
      <c r="C629" s="61" t="s">
        <v>142</v>
      </c>
      <c r="D629" s="61" t="s">
        <v>143</v>
      </c>
      <c r="E629" s="61">
        <v>30</v>
      </c>
      <c r="F629" s="61">
        <v>0.02</v>
      </c>
      <c r="G629" s="61">
        <v>0</v>
      </c>
      <c r="H629" s="61">
        <v>0.04</v>
      </c>
      <c r="I629" s="61">
        <f t="shared" si="13"/>
        <v>0.06</v>
      </c>
    </row>
    <row r="630" spans="1:9" x14ac:dyDescent="0.2">
      <c r="A630" s="61" t="s">
        <v>44</v>
      </c>
      <c r="B630">
        <v>2017</v>
      </c>
      <c r="C630" s="61" t="s">
        <v>142</v>
      </c>
      <c r="D630" s="61" t="s">
        <v>143</v>
      </c>
      <c r="E630" s="61">
        <v>40</v>
      </c>
      <c r="F630" s="61">
        <v>0.04</v>
      </c>
      <c r="G630" s="61">
        <v>0</v>
      </c>
      <c r="H630" s="61">
        <v>0.03</v>
      </c>
      <c r="I630" s="61">
        <f t="shared" si="13"/>
        <v>7.0000000000000007E-2</v>
      </c>
    </row>
    <row r="631" spans="1:9" x14ac:dyDescent="0.2">
      <c r="A631" s="61" t="s">
        <v>44</v>
      </c>
      <c r="B631">
        <v>2017</v>
      </c>
      <c r="C631" s="61" t="s">
        <v>142</v>
      </c>
      <c r="D631" s="61" t="s">
        <v>143</v>
      </c>
      <c r="E631" s="61">
        <v>40</v>
      </c>
      <c r="F631" s="61">
        <v>0.03</v>
      </c>
      <c r="G631" s="61">
        <v>0</v>
      </c>
      <c r="H631" s="61">
        <v>0.18</v>
      </c>
      <c r="I631" s="61">
        <f t="shared" si="13"/>
        <v>0.21</v>
      </c>
    </row>
    <row r="632" spans="1:9" x14ac:dyDescent="0.2">
      <c r="A632" s="61" t="s">
        <v>44</v>
      </c>
      <c r="B632">
        <v>2017</v>
      </c>
      <c r="C632" s="61" t="s">
        <v>142</v>
      </c>
      <c r="D632" s="61" t="s">
        <v>143</v>
      </c>
      <c r="E632" s="61">
        <v>40</v>
      </c>
      <c r="F632" s="61">
        <v>0.04</v>
      </c>
      <c r="G632" s="61">
        <v>0</v>
      </c>
      <c r="H632" s="61">
        <v>0.04</v>
      </c>
      <c r="I632" s="61">
        <f t="shared" si="13"/>
        <v>0.08</v>
      </c>
    </row>
    <row r="633" spans="1:9" x14ac:dyDescent="0.2">
      <c r="A633" s="61" t="s">
        <v>44</v>
      </c>
      <c r="B633">
        <v>2017</v>
      </c>
      <c r="C633" s="61" t="s">
        <v>142</v>
      </c>
      <c r="D633" s="61" t="s">
        <v>143</v>
      </c>
      <c r="E633" s="61">
        <v>50</v>
      </c>
      <c r="F633" s="61">
        <v>0.02</v>
      </c>
      <c r="G633" s="61">
        <v>0</v>
      </c>
      <c r="H633" s="61">
        <v>0.03</v>
      </c>
      <c r="I633" s="61">
        <f t="shared" si="13"/>
        <v>0.05</v>
      </c>
    </row>
    <row r="634" spans="1:9" x14ac:dyDescent="0.2">
      <c r="A634" s="61" t="s">
        <v>44</v>
      </c>
      <c r="B634">
        <v>2017</v>
      </c>
      <c r="C634" s="61" t="s">
        <v>142</v>
      </c>
      <c r="D634" s="61" t="s">
        <v>143</v>
      </c>
      <c r="E634" s="61">
        <v>50</v>
      </c>
      <c r="F634" s="61">
        <v>0.04</v>
      </c>
      <c r="G634" s="61">
        <v>0</v>
      </c>
      <c r="H634" s="61">
        <v>0.13</v>
      </c>
      <c r="I634" s="61">
        <f t="shared" si="13"/>
        <v>0.17</v>
      </c>
    </row>
    <row r="635" spans="1:9" x14ac:dyDescent="0.2">
      <c r="A635" s="61" t="s">
        <v>44</v>
      </c>
      <c r="B635">
        <v>2017</v>
      </c>
      <c r="C635" s="61" t="s">
        <v>142</v>
      </c>
      <c r="D635" s="61" t="s">
        <v>143</v>
      </c>
      <c r="E635" s="61">
        <v>50</v>
      </c>
      <c r="F635" s="61">
        <v>0.04</v>
      </c>
      <c r="G635" s="61">
        <v>0</v>
      </c>
      <c r="H635" s="61">
        <v>0.05</v>
      </c>
      <c r="I635" s="61">
        <f t="shared" si="13"/>
        <v>0.09</v>
      </c>
    </row>
    <row r="636" spans="1:9" x14ac:dyDescent="0.2">
      <c r="A636" s="61" t="s">
        <v>44</v>
      </c>
      <c r="B636">
        <v>2017</v>
      </c>
      <c r="C636" s="61" t="s">
        <v>142</v>
      </c>
      <c r="D636" s="61" t="s">
        <v>143</v>
      </c>
      <c r="E636" s="61">
        <v>60</v>
      </c>
      <c r="F636" s="61">
        <v>0.01</v>
      </c>
      <c r="G636" s="61">
        <v>0</v>
      </c>
      <c r="H636" s="61">
        <v>0.01</v>
      </c>
      <c r="I636" s="61">
        <f t="shared" si="13"/>
        <v>0.02</v>
      </c>
    </row>
    <row r="637" spans="1:9" x14ac:dyDescent="0.2">
      <c r="A637" s="61" t="s">
        <v>44</v>
      </c>
      <c r="B637">
        <v>2017</v>
      </c>
      <c r="C637" s="61" t="s">
        <v>142</v>
      </c>
      <c r="D637" s="61" t="s">
        <v>143</v>
      </c>
      <c r="E637" s="61">
        <v>60</v>
      </c>
      <c r="F637" s="61">
        <v>0.03</v>
      </c>
      <c r="G637" s="61">
        <v>0</v>
      </c>
      <c r="H637" s="61">
        <v>0.08</v>
      </c>
      <c r="I637" s="61">
        <f t="shared" si="13"/>
        <v>0.11</v>
      </c>
    </row>
    <row r="638" spans="1:9" x14ac:dyDescent="0.2">
      <c r="A638" s="61" t="s">
        <v>44</v>
      </c>
      <c r="B638">
        <v>2017</v>
      </c>
      <c r="C638" s="61" t="s">
        <v>142</v>
      </c>
      <c r="D638" s="61" t="s">
        <v>143</v>
      </c>
      <c r="E638" s="61">
        <v>60</v>
      </c>
      <c r="F638" s="61">
        <v>0.02</v>
      </c>
      <c r="G638" s="61">
        <v>0</v>
      </c>
      <c r="H638" s="61">
        <v>0.02</v>
      </c>
      <c r="I638" s="61">
        <f t="shared" si="13"/>
        <v>0.04</v>
      </c>
    </row>
    <row r="639" spans="1:9" x14ac:dyDescent="0.2">
      <c r="A639" s="61" t="s">
        <v>44</v>
      </c>
      <c r="B639">
        <v>2017</v>
      </c>
      <c r="C639" s="61" t="s">
        <v>142</v>
      </c>
      <c r="D639" s="61" t="s">
        <v>143</v>
      </c>
      <c r="E639" s="61">
        <v>70</v>
      </c>
      <c r="F639" s="61">
        <v>0.01</v>
      </c>
      <c r="G639" s="61">
        <v>0</v>
      </c>
      <c r="H639" s="61">
        <v>0</v>
      </c>
      <c r="I639" s="61">
        <f t="shared" si="13"/>
        <v>0.01</v>
      </c>
    </row>
    <row r="640" spans="1:9" x14ac:dyDescent="0.2">
      <c r="A640" s="61" t="s">
        <v>44</v>
      </c>
      <c r="B640">
        <v>2017</v>
      </c>
      <c r="C640" s="61" t="s">
        <v>142</v>
      </c>
      <c r="D640" s="61" t="s">
        <v>143</v>
      </c>
      <c r="E640" s="61">
        <v>70</v>
      </c>
      <c r="F640" s="61">
        <v>0.01</v>
      </c>
      <c r="G640" s="61">
        <v>0</v>
      </c>
      <c r="H640" s="61">
        <v>0</v>
      </c>
      <c r="I640" s="61">
        <f t="shared" si="13"/>
        <v>0.01</v>
      </c>
    </row>
    <row r="641" spans="1:9" x14ac:dyDescent="0.2">
      <c r="A641" s="61" t="s">
        <v>44</v>
      </c>
      <c r="B641">
        <v>2017</v>
      </c>
      <c r="C641" s="61" t="s">
        <v>142</v>
      </c>
      <c r="D641" s="61" t="s">
        <v>143</v>
      </c>
      <c r="E641" s="61">
        <v>70</v>
      </c>
      <c r="F641" s="61">
        <v>0.01</v>
      </c>
      <c r="G641" s="61">
        <v>0</v>
      </c>
      <c r="H641" s="61">
        <v>0</v>
      </c>
      <c r="I641" s="61">
        <f t="shared" si="13"/>
        <v>0.01</v>
      </c>
    </row>
    <row r="642" spans="1:9" x14ac:dyDescent="0.2">
      <c r="A642" s="61" t="s">
        <v>44</v>
      </c>
      <c r="B642">
        <v>2017</v>
      </c>
      <c r="C642" s="61" t="s">
        <v>142</v>
      </c>
      <c r="D642" s="61" t="s">
        <v>143</v>
      </c>
      <c r="E642" s="61">
        <v>80</v>
      </c>
      <c r="F642" s="61">
        <v>0.01</v>
      </c>
      <c r="G642" s="61">
        <v>0</v>
      </c>
      <c r="H642" s="61">
        <v>0.05</v>
      </c>
      <c r="I642" s="61">
        <f t="shared" si="13"/>
        <v>6.0000000000000005E-2</v>
      </c>
    </row>
    <row r="643" spans="1:9" x14ac:dyDescent="0.2">
      <c r="A643" s="61" t="s">
        <v>44</v>
      </c>
      <c r="B643">
        <v>2017</v>
      </c>
      <c r="C643" s="61" t="s">
        <v>142</v>
      </c>
      <c r="D643" s="61" t="s">
        <v>143</v>
      </c>
      <c r="E643" s="61">
        <v>80</v>
      </c>
      <c r="F643" s="61">
        <v>0.01</v>
      </c>
      <c r="G643" s="61">
        <v>0</v>
      </c>
      <c r="H643" s="61">
        <v>0.04</v>
      </c>
      <c r="I643" s="61">
        <f t="shared" si="13"/>
        <v>0.05</v>
      </c>
    </row>
    <row r="644" spans="1:9" x14ac:dyDescent="0.2">
      <c r="A644" s="61" t="s">
        <v>44</v>
      </c>
      <c r="B644">
        <v>2017</v>
      </c>
      <c r="C644" s="61" t="s">
        <v>142</v>
      </c>
      <c r="D644" s="61" t="s">
        <v>143</v>
      </c>
      <c r="E644" s="61">
        <v>80</v>
      </c>
      <c r="F644" s="61">
        <v>0.03</v>
      </c>
      <c r="G644" s="61">
        <v>0</v>
      </c>
      <c r="H644" s="61">
        <v>0.03</v>
      </c>
      <c r="I644" s="61">
        <f t="shared" si="13"/>
        <v>0.06</v>
      </c>
    </row>
    <row r="645" spans="1:9" x14ac:dyDescent="0.2">
      <c r="A645" s="61" t="s">
        <v>44</v>
      </c>
      <c r="B645">
        <v>2017</v>
      </c>
      <c r="C645" s="61" t="s">
        <v>142</v>
      </c>
      <c r="D645" s="61" t="s">
        <v>143</v>
      </c>
      <c r="E645" s="61">
        <v>90</v>
      </c>
      <c r="F645" s="61">
        <v>0.02</v>
      </c>
      <c r="G645" s="61">
        <v>0</v>
      </c>
      <c r="H645" s="61">
        <v>0.08</v>
      </c>
      <c r="I645" s="61">
        <f t="shared" si="13"/>
        <v>0.1</v>
      </c>
    </row>
    <row r="646" spans="1:9" x14ac:dyDescent="0.2">
      <c r="A646" s="61" t="s">
        <v>44</v>
      </c>
      <c r="B646">
        <v>2017</v>
      </c>
      <c r="C646" s="61" t="s">
        <v>142</v>
      </c>
      <c r="D646" s="61" t="s">
        <v>143</v>
      </c>
      <c r="E646" s="61">
        <v>90</v>
      </c>
      <c r="F646" s="61">
        <v>0.03</v>
      </c>
      <c r="G646" s="61">
        <v>0</v>
      </c>
      <c r="H646" s="61">
        <v>0.15</v>
      </c>
      <c r="I646" s="61">
        <f t="shared" si="13"/>
        <v>0.18</v>
      </c>
    </row>
    <row r="647" spans="1:9" x14ac:dyDescent="0.2">
      <c r="A647" s="61" t="s">
        <v>44</v>
      </c>
      <c r="B647">
        <v>2017</v>
      </c>
      <c r="C647" s="61" t="s">
        <v>142</v>
      </c>
      <c r="D647" s="61" t="s">
        <v>143</v>
      </c>
      <c r="E647" s="61">
        <v>90</v>
      </c>
      <c r="F647" s="61">
        <v>0.02</v>
      </c>
      <c r="G647" s="61">
        <v>0</v>
      </c>
      <c r="H647" s="61">
        <v>0.04</v>
      </c>
      <c r="I647" s="61">
        <f t="shared" si="13"/>
        <v>0.06</v>
      </c>
    </row>
    <row r="648" spans="1:9" x14ac:dyDescent="0.2">
      <c r="A648" s="61" t="s">
        <v>44</v>
      </c>
      <c r="B648">
        <v>2017</v>
      </c>
      <c r="C648" s="61" t="s">
        <v>138</v>
      </c>
      <c r="D648" s="61" t="s">
        <v>139</v>
      </c>
      <c r="E648" s="61">
        <v>0</v>
      </c>
      <c r="F648" s="61">
        <v>0.03</v>
      </c>
      <c r="G648" s="61">
        <v>0</v>
      </c>
      <c r="H648" s="61">
        <v>0.06</v>
      </c>
      <c r="I648" s="61">
        <f t="shared" si="13"/>
        <v>0.09</v>
      </c>
    </row>
    <row r="649" spans="1:9" x14ac:dyDescent="0.2">
      <c r="A649" s="61" t="s">
        <v>44</v>
      </c>
      <c r="B649">
        <v>2017</v>
      </c>
      <c r="C649" s="61" t="s">
        <v>138</v>
      </c>
      <c r="D649" s="61" t="s">
        <v>139</v>
      </c>
      <c r="E649" s="61">
        <v>0</v>
      </c>
      <c r="F649" s="61">
        <v>0.04</v>
      </c>
      <c r="G649" s="61">
        <v>0</v>
      </c>
      <c r="H649" s="61">
        <v>0.13</v>
      </c>
      <c r="I649" s="61">
        <f t="shared" si="13"/>
        <v>0.17</v>
      </c>
    </row>
    <row r="650" spans="1:9" x14ac:dyDescent="0.2">
      <c r="A650" s="61" t="s">
        <v>44</v>
      </c>
      <c r="B650">
        <v>2017</v>
      </c>
      <c r="C650" s="61" t="s">
        <v>138</v>
      </c>
      <c r="D650" s="61" t="s">
        <v>139</v>
      </c>
      <c r="E650" s="61">
        <v>0</v>
      </c>
      <c r="F650" s="61">
        <v>0.08</v>
      </c>
      <c r="G650" s="61">
        <v>0</v>
      </c>
      <c r="H650" s="61">
        <v>0.14000000000000001</v>
      </c>
      <c r="I650" s="61">
        <f t="shared" si="13"/>
        <v>0.22000000000000003</v>
      </c>
    </row>
    <row r="651" spans="1:9" x14ac:dyDescent="0.2">
      <c r="A651" s="61" t="s">
        <v>44</v>
      </c>
      <c r="B651">
        <v>2017</v>
      </c>
      <c r="C651" s="61" t="s">
        <v>138</v>
      </c>
      <c r="D651" s="61" t="s">
        <v>139</v>
      </c>
      <c r="E651" s="61">
        <v>10</v>
      </c>
      <c r="F651" s="61">
        <v>0.06</v>
      </c>
      <c r="G651" s="61">
        <v>0</v>
      </c>
      <c r="H651" s="61">
        <v>0.17</v>
      </c>
      <c r="I651" s="61">
        <f t="shared" si="13"/>
        <v>0.23</v>
      </c>
    </row>
    <row r="652" spans="1:9" x14ac:dyDescent="0.2">
      <c r="A652" s="61" t="s">
        <v>44</v>
      </c>
      <c r="B652">
        <v>2017</v>
      </c>
      <c r="C652" s="61" t="s">
        <v>138</v>
      </c>
      <c r="D652" s="61" t="s">
        <v>139</v>
      </c>
      <c r="E652" s="61">
        <v>10</v>
      </c>
      <c r="F652" s="61">
        <v>0.04</v>
      </c>
      <c r="G652" s="61">
        <v>0</v>
      </c>
      <c r="H652" s="61">
        <v>0.06</v>
      </c>
      <c r="I652" s="61">
        <f t="shared" si="13"/>
        <v>0.1</v>
      </c>
    </row>
    <row r="653" spans="1:9" x14ac:dyDescent="0.2">
      <c r="A653" s="61" t="s">
        <v>44</v>
      </c>
      <c r="B653">
        <v>2017</v>
      </c>
      <c r="C653" s="61" t="s">
        <v>138</v>
      </c>
      <c r="D653" s="61" t="s">
        <v>139</v>
      </c>
      <c r="E653" s="61">
        <v>10</v>
      </c>
      <c r="F653" s="61">
        <v>7.0000000000000007E-2</v>
      </c>
      <c r="G653" s="61">
        <v>0</v>
      </c>
      <c r="H653" s="61">
        <v>0.25</v>
      </c>
      <c r="I653" s="61">
        <f t="shared" si="13"/>
        <v>0.32</v>
      </c>
    </row>
    <row r="654" spans="1:9" x14ac:dyDescent="0.2">
      <c r="A654" s="61" t="s">
        <v>44</v>
      </c>
      <c r="B654">
        <v>2017</v>
      </c>
      <c r="C654" s="61" t="s">
        <v>138</v>
      </c>
      <c r="D654" s="61" t="s">
        <v>139</v>
      </c>
      <c r="E654" s="61">
        <v>20</v>
      </c>
      <c r="F654" s="61">
        <v>0.1</v>
      </c>
      <c r="G654" s="61">
        <v>0</v>
      </c>
      <c r="H654" s="61">
        <v>0.26</v>
      </c>
      <c r="I654" s="61">
        <f t="shared" si="13"/>
        <v>0.36</v>
      </c>
    </row>
    <row r="655" spans="1:9" x14ac:dyDescent="0.2">
      <c r="A655" s="61" t="s">
        <v>44</v>
      </c>
      <c r="B655">
        <v>2017</v>
      </c>
      <c r="C655" s="61" t="s">
        <v>138</v>
      </c>
      <c r="D655" s="61" t="s">
        <v>139</v>
      </c>
      <c r="E655" s="61">
        <v>20</v>
      </c>
      <c r="F655" s="61">
        <v>0.06</v>
      </c>
      <c r="G655" s="61">
        <v>0</v>
      </c>
      <c r="H655" s="61">
        <v>0.1</v>
      </c>
      <c r="I655" s="61">
        <f t="shared" si="13"/>
        <v>0.16</v>
      </c>
    </row>
    <row r="656" spans="1:9" x14ac:dyDescent="0.2">
      <c r="A656" s="61" t="s">
        <v>44</v>
      </c>
      <c r="B656">
        <v>2017</v>
      </c>
      <c r="C656" s="61" t="s">
        <v>138</v>
      </c>
      <c r="D656" s="61" t="s">
        <v>139</v>
      </c>
      <c r="E656" s="61">
        <v>20</v>
      </c>
      <c r="F656" s="61">
        <v>0.8</v>
      </c>
      <c r="G656" s="61">
        <v>0</v>
      </c>
      <c r="H656" s="61">
        <v>0.31</v>
      </c>
      <c r="I656" s="61">
        <f t="shared" si="13"/>
        <v>1.1100000000000001</v>
      </c>
    </row>
    <row r="657" spans="1:9" x14ac:dyDescent="0.2">
      <c r="A657" s="61" t="s">
        <v>44</v>
      </c>
      <c r="B657">
        <v>2017</v>
      </c>
      <c r="C657" s="61" t="s">
        <v>138</v>
      </c>
      <c r="D657" s="61" t="s">
        <v>139</v>
      </c>
      <c r="E657" s="61">
        <v>30</v>
      </c>
      <c r="F657" s="61">
        <v>0.01</v>
      </c>
      <c r="G657" s="61">
        <v>0</v>
      </c>
      <c r="H657" s="61">
        <v>0.01</v>
      </c>
      <c r="I657" s="61">
        <f t="shared" si="13"/>
        <v>0.02</v>
      </c>
    </row>
    <row r="658" spans="1:9" x14ac:dyDescent="0.2">
      <c r="A658" s="61" t="s">
        <v>44</v>
      </c>
      <c r="B658">
        <v>2017</v>
      </c>
      <c r="C658" s="61" t="s">
        <v>138</v>
      </c>
      <c r="D658" s="61" t="s">
        <v>139</v>
      </c>
      <c r="E658" s="61">
        <v>30</v>
      </c>
      <c r="F658" s="61">
        <v>0.02</v>
      </c>
      <c r="G658" s="61">
        <v>0</v>
      </c>
      <c r="H658" s="61">
        <v>0.02</v>
      </c>
      <c r="I658" s="61">
        <f t="shared" si="13"/>
        <v>0.04</v>
      </c>
    </row>
    <row r="659" spans="1:9" x14ac:dyDescent="0.2">
      <c r="A659" s="61" t="s">
        <v>44</v>
      </c>
      <c r="B659">
        <v>2017</v>
      </c>
      <c r="C659" s="61" t="s">
        <v>138</v>
      </c>
      <c r="D659" s="61" t="s">
        <v>139</v>
      </c>
      <c r="E659" s="61">
        <v>30</v>
      </c>
      <c r="F659" s="61">
        <v>0.03</v>
      </c>
      <c r="G659" s="61">
        <v>0</v>
      </c>
      <c r="H659" s="61">
        <v>0.02</v>
      </c>
      <c r="I659" s="61">
        <f t="shared" si="13"/>
        <v>0.05</v>
      </c>
    </row>
    <row r="660" spans="1:9" x14ac:dyDescent="0.2">
      <c r="A660" s="61" t="s">
        <v>44</v>
      </c>
      <c r="B660">
        <v>2017</v>
      </c>
      <c r="C660" s="61" t="s">
        <v>138</v>
      </c>
      <c r="D660" s="61" t="s">
        <v>139</v>
      </c>
      <c r="E660" s="61">
        <v>40</v>
      </c>
      <c r="F660" s="61">
        <v>0.02</v>
      </c>
      <c r="G660" s="61">
        <v>0</v>
      </c>
      <c r="H660" s="61">
        <v>0.03</v>
      </c>
      <c r="I660" s="61">
        <f t="shared" si="13"/>
        <v>0.05</v>
      </c>
    </row>
    <row r="661" spans="1:9" x14ac:dyDescent="0.2">
      <c r="A661" s="61" t="s">
        <v>44</v>
      </c>
      <c r="B661">
        <v>2017</v>
      </c>
      <c r="C661" s="61" t="s">
        <v>138</v>
      </c>
      <c r="D661" s="61" t="s">
        <v>139</v>
      </c>
      <c r="E661" s="61">
        <v>40</v>
      </c>
      <c r="F661" s="61">
        <v>0.05</v>
      </c>
      <c r="G661" s="61">
        <v>0</v>
      </c>
      <c r="H661" s="61">
        <v>0.2</v>
      </c>
      <c r="I661" s="61">
        <f t="shared" si="13"/>
        <v>0.25</v>
      </c>
    </row>
    <row r="662" spans="1:9" x14ac:dyDescent="0.2">
      <c r="A662" s="61" t="s">
        <v>44</v>
      </c>
      <c r="B662">
        <v>2017</v>
      </c>
      <c r="C662" s="61" t="s">
        <v>138</v>
      </c>
      <c r="D662" s="61" t="s">
        <v>139</v>
      </c>
      <c r="E662" s="61">
        <v>40</v>
      </c>
      <c r="F662" s="61">
        <v>0</v>
      </c>
      <c r="G662" s="61">
        <v>0</v>
      </c>
      <c r="H662" s="61">
        <v>0.01</v>
      </c>
      <c r="I662" s="61">
        <f t="shared" si="13"/>
        <v>0.01</v>
      </c>
    </row>
    <row r="663" spans="1:9" x14ac:dyDescent="0.2">
      <c r="A663" s="61" t="s">
        <v>44</v>
      </c>
      <c r="B663">
        <v>2017</v>
      </c>
      <c r="C663" s="61" t="s">
        <v>138</v>
      </c>
      <c r="D663" s="61" t="s">
        <v>139</v>
      </c>
      <c r="E663" s="61">
        <v>50</v>
      </c>
      <c r="F663" s="61">
        <v>0.02</v>
      </c>
      <c r="G663" s="61">
        <v>0</v>
      </c>
      <c r="H663" s="61">
        <v>0.06</v>
      </c>
      <c r="I663" s="61">
        <f t="shared" si="13"/>
        <v>0.08</v>
      </c>
    </row>
    <row r="664" spans="1:9" x14ac:dyDescent="0.2">
      <c r="A664" s="61" t="s">
        <v>44</v>
      </c>
      <c r="B664">
        <v>2017</v>
      </c>
      <c r="C664" s="61" t="s">
        <v>138</v>
      </c>
      <c r="D664" s="61" t="s">
        <v>139</v>
      </c>
      <c r="E664" s="61">
        <v>50</v>
      </c>
      <c r="F664" s="61">
        <v>0.02</v>
      </c>
      <c r="G664" s="61">
        <v>0</v>
      </c>
      <c r="H664" s="61">
        <v>0.02</v>
      </c>
      <c r="I664" s="61">
        <f t="shared" si="13"/>
        <v>0.04</v>
      </c>
    </row>
    <row r="665" spans="1:9" x14ac:dyDescent="0.2">
      <c r="A665" s="61" t="s">
        <v>44</v>
      </c>
      <c r="B665">
        <v>2017</v>
      </c>
      <c r="C665" s="61" t="s">
        <v>138</v>
      </c>
      <c r="D665" s="61" t="s">
        <v>139</v>
      </c>
      <c r="E665" s="61">
        <v>50</v>
      </c>
      <c r="F665" s="61">
        <v>0.02</v>
      </c>
      <c r="G665" s="61">
        <v>0</v>
      </c>
      <c r="H665" s="61">
        <v>0.04</v>
      </c>
      <c r="I665" s="61">
        <f t="shared" si="13"/>
        <v>0.06</v>
      </c>
    </row>
    <row r="666" spans="1:9" x14ac:dyDescent="0.2">
      <c r="A666" s="61" t="s">
        <v>44</v>
      </c>
      <c r="B666">
        <v>2017</v>
      </c>
      <c r="C666" s="61" t="s">
        <v>138</v>
      </c>
      <c r="D666" s="61" t="s">
        <v>139</v>
      </c>
      <c r="E666" s="61">
        <v>60</v>
      </c>
      <c r="F666" s="61">
        <v>0.02</v>
      </c>
      <c r="G666" s="61">
        <v>0</v>
      </c>
      <c r="H666" s="61">
        <v>0.04</v>
      </c>
      <c r="I666" s="61">
        <f t="shared" si="13"/>
        <v>0.06</v>
      </c>
    </row>
    <row r="667" spans="1:9" x14ac:dyDescent="0.2">
      <c r="A667" s="61" t="s">
        <v>44</v>
      </c>
      <c r="B667">
        <v>2017</v>
      </c>
      <c r="C667" s="61" t="s">
        <v>138</v>
      </c>
      <c r="D667" s="61" t="s">
        <v>139</v>
      </c>
      <c r="E667" s="61">
        <v>60</v>
      </c>
      <c r="F667" s="61">
        <v>0.02</v>
      </c>
      <c r="G667" s="61">
        <v>0</v>
      </c>
      <c r="H667" s="61">
        <v>0.01</v>
      </c>
      <c r="I667" s="61">
        <f t="shared" si="13"/>
        <v>0.03</v>
      </c>
    </row>
    <row r="668" spans="1:9" x14ac:dyDescent="0.2">
      <c r="A668" s="61" t="s">
        <v>44</v>
      </c>
      <c r="B668">
        <v>2017</v>
      </c>
      <c r="C668" s="61" t="s">
        <v>138</v>
      </c>
      <c r="D668" s="61" t="s">
        <v>139</v>
      </c>
      <c r="E668" s="61">
        <v>60</v>
      </c>
      <c r="F668" s="61">
        <v>0.03</v>
      </c>
      <c r="G668" s="61">
        <v>0</v>
      </c>
      <c r="H668" s="61">
        <v>0.05</v>
      </c>
      <c r="I668" s="61">
        <f t="shared" si="13"/>
        <v>0.08</v>
      </c>
    </row>
    <row r="669" spans="1:9" x14ac:dyDescent="0.2">
      <c r="A669" s="61" t="s">
        <v>44</v>
      </c>
      <c r="B669">
        <v>2017</v>
      </c>
      <c r="C669" s="61" t="s">
        <v>138</v>
      </c>
      <c r="D669" s="61" t="s">
        <v>139</v>
      </c>
      <c r="E669" s="61">
        <v>70</v>
      </c>
      <c r="F669" s="61">
        <v>0.01</v>
      </c>
      <c r="G669" s="61">
        <v>0</v>
      </c>
      <c r="H669" s="61">
        <v>0</v>
      </c>
      <c r="I669" s="61">
        <f t="shared" si="13"/>
        <v>0.01</v>
      </c>
    </row>
    <row r="670" spans="1:9" x14ac:dyDescent="0.2">
      <c r="A670" s="61" t="s">
        <v>44</v>
      </c>
      <c r="B670">
        <v>2017</v>
      </c>
      <c r="C670" s="61" t="s">
        <v>138</v>
      </c>
      <c r="D670" s="61" t="s">
        <v>139</v>
      </c>
      <c r="E670" s="61">
        <v>70</v>
      </c>
      <c r="F670" s="61">
        <v>0.01</v>
      </c>
      <c r="G670" s="61">
        <v>0</v>
      </c>
      <c r="H670" s="61">
        <v>0</v>
      </c>
      <c r="I670" s="61">
        <f t="shared" si="13"/>
        <v>0.01</v>
      </c>
    </row>
    <row r="671" spans="1:9" x14ac:dyDescent="0.2">
      <c r="A671" s="61" t="s">
        <v>44</v>
      </c>
      <c r="B671">
        <v>2017</v>
      </c>
      <c r="C671" s="61" t="s">
        <v>138</v>
      </c>
      <c r="D671" s="61" t="s">
        <v>139</v>
      </c>
      <c r="E671" s="61">
        <v>70</v>
      </c>
      <c r="F671" s="61">
        <v>0.01</v>
      </c>
      <c r="G671" s="61">
        <v>0</v>
      </c>
      <c r="H671" s="61">
        <v>0.01</v>
      </c>
      <c r="I671" s="61">
        <f t="shared" ref="I671:I677" si="14">F671+G671+H671</f>
        <v>0.02</v>
      </c>
    </row>
    <row r="672" spans="1:9" x14ac:dyDescent="0.2">
      <c r="A672" s="61" t="s">
        <v>44</v>
      </c>
      <c r="B672">
        <v>2017</v>
      </c>
      <c r="C672" s="61" t="s">
        <v>138</v>
      </c>
      <c r="D672" s="61" t="s">
        <v>139</v>
      </c>
      <c r="E672" s="61">
        <v>80</v>
      </c>
      <c r="F672" s="61">
        <v>0.03</v>
      </c>
      <c r="G672" s="61">
        <v>0</v>
      </c>
      <c r="H672" s="61">
        <v>0.04</v>
      </c>
      <c r="I672" s="61">
        <f t="shared" si="14"/>
        <v>7.0000000000000007E-2</v>
      </c>
    </row>
    <row r="673" spans="1:9" x14ac:dyDescent="0.2">
      <c r="A673" s="61" t="s">
        <v>44</v>
      </c>
      <c r="B673">
        <v>2017</v>
      </c>
      <c r="C673" s="61" t="s">
        <v>138</v>
      </c>
      <c r="D673" s="61" t="s">
        <v>139</v>
      </c>
      <c r="E673" s="61">
        <v>80</v>
      </c>
      <c r="F673" s="61">
        <v>0.02</v>
      </c>
      <c r="G673" s="61">
        <v>0</v>
      </c>
      <c r="H673" s="61">
        <v>0.01</v>
      </c>
      <c r="I673" s="61">
        <f t="shared" si="14"/>
        <v>0.03</v>
      </c>
    </row>
    <row r="674" spans="1:9" x14ac:dyDescent="0.2">
      <c r="A674" s="61" t="s">
        <v>44</v>
      </c>
      <c r="B674">
        <v>2017</v>
      </c>
      <c r="C674" s="61" t="s">
        <v>138</v>
      </c>
      <c r="D674" s="61" t="s">
        <v>139</v>
      </c>
      <c r="E674" s="61">
        <v>80</v>
      </c>
      <c r="F674" s="61">
        <v>0.01</v>
      </c>
      <c r="G674" s="61">
        <v>0</v>
      </c>
      <c r="H674" s="61">
        <v>0</v>
      </c>
      <c r="I674" s="61">
        <f t="shared" si="14"/>
        <v>0.01</v>
      </c>
    </row>
    <row r="675" spans="1:9" x14ac:dyDescent="0.2">
      <c r="A675" s="61" t="s">
        <v>44</v>
      </c>
      <c r="B675">
        <v>2017</v>
      </c>
      <c r="C675" s="61" t="s">
        <v>138</v>
      </c>
      <c r="D675" s="61" t="s">
        <v>139</v>
      </c>
      <c r="E675" s="61">
        <v>90</v>
      </c>
      <c r="F675" s="61">
        <v>0.01</v>
      </c>
      <c r="G675" s="61">
        <v>0</v>
      </c>
      <c r="H675" s="61">
        <v>0.05</v>
      </c>
      <c r="I675" s="61">
        <f t="shared" si="14"/>
        <v>6.0000000000000005E-2</v>
      </c>
    </row>
    <row r="676" spans="1:9" x14ac:dyDescent="0.2">
      <c r="A676" s="61" t="s">
        <v>44</v>
      </c>
      <c r="B676">
        <v>2017</v>
      </c>
      <c r="C676" s="61" t="s">
        <v>138</v>
      </c>
      <c r="D676" s="61" t="s">
        <v>139</v>
      </c>
      <c r="E676" s="61">
        <v>90</v>
      </c>
      <c r="F676" s="61">
        <v>0.02</v>
      </c>
      <c r="G676" s="61">
        <v>0</v>
      </c>
      <c r="H676" s="61">
        <v>0.01</v>
      </c>
      <c r="I676" s="61">
        <f t="shared" si="14"/>
        <v>0.03</v>
      </c>
    </row>
    <row r="677" spans="1:9" x14ac:dyDescent="0.2">
      <c r="A677" s="61" t="s">
        <v>44</v>
      </c>
      <c r="B677">
        <v>2017</v>
      </c>
      <c r="C677" s="61" t="s">
        <v>138</v>
      </c>
      <c r="D677" s="61" t="s">
        <v>139</v>
      </c>
      <c r="E677" s="64">
        <v>90</v>
      </c>
      <c r="F677" s="64">
        <v>0.01</v>
      </c>
      <c r="G677" s="64">
        <v>0</v>
      </c>
      <c r="H677" s="64">
        <v>0.01</v>
      </c>
      <c r="I677" s="61">
        <f t="shared" si="14"/>
        <v>0.02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64"/>
  <sheetViews>
    <sheetView zoomScale="90" workbookViewId="0">
      <pane ySplit="1" topLeftCell="A2" activePane="bottomLeft" state="frozen"/>
      <selection pane="bottomLeft" activeCell="N8" sqref="N8"/>
    </sheetView>
  </sheetViews>
  <sheetFormatPr baseColWidth="10" defaultColWidth="8.83203125" defaultRowHeight="16" x14ac:dyDescent="0.2"/>
  <cols>
    <col min="2" max="2" width="9.33203125" style="1" bestFit="1" customWidth="1"/>
    <col min="3" max="3" width="7.33203125" bestFit="1" customWidth="1"/>
    <col min="4" max="5" width="6.33203125" bestFit="1" customWidth="1"/>
    <col min="6" max="6" width="4.5" bestFit="1" customWidth="1"/>
    <col min="7" max="7" width="7.1640625" bestFit="1" customWidth="1"/>
    <col min="8" max="8" width="8.33203125" bestFit="1" customWidth="1"/>
    <col min="9" max="9" width="6.5" bestFit="1" customWidth="1"/>
    <col min="10" max="10" width="6.33203125" bestFit="1" customWidth="1"/>
    <col min="11" max="11" width="4.33203125" customWidth="1"/>
    <col min="12" max="12" width="9.5" style="4" customWidth="1"/>
    <col min="13" max="13" width="8.33203125" style="7" customWidth="1"/>
    <col min="14" max="14" width="9" style="7" customWidth="1"/>
    <col min="15" max="15" width="7.6640625" style="7" customWidth="1"/>
    <col min="16" max="16" width="7" style="7" customWidth="1"/>
    <col min="17" max="17" width="7.1640625" style="4" customWidth="1"/>
    <col min="18" max="21" width="8.83203125" style="36"/>
    <col min="22" max="22" width="8.83203125" style="8"/>
    <col min="23" max="23" width="8.83203125" style="36"/>
    <col min="24" max="25" width="8.83203125" style="8"/>
    <col min="26" max="26" width="13.83203125" style="8" customWidth="1"/>
  </cols>
  <sheetData>
    <row r="1" spans="1:27" ht="75" x14ac:dyDescent="0.2">
      <c r="A1" t="s">
        <v>54</v>
      </c>
      <c r="B1" s="1" t="s">
        <v>53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43</v>
      </c>
      <c r="I1" t="s">
        <v>41</v>
      </c>
      <c r="J1" t="s">
        <v>42</v>
      </c>
      <c r="K1" t="s">
        <v>55</v>
      </c>
      <c r="L1" s="28" t="s">
        <v>122</v>
      </c>
      <c r="M1" s="29" t="s">
        <v>123</v>
      </c>
      <c r="N1" s="29" t="s">
        <v>125</v>
      </c>
      <c r="O1" s="40" t="s">
        <v>124</v>
      </c>
      <c r="P1" s="2" t="s">
        <v>119</v>
      </c>
      <c r="Q1" s="41" t="s">
        <v>120</v>
      </c>
      <c r="R1" s="34" t="s">
        <v>121</v>
      </c>
      <c r="S1" s="35" t="s">
        <v>62</v>
      </c>
      <c r="T1" s="34" t="s">
        <v>63</v>
      </c>
      <c r="U1" s="34" t="s">
        <v>64</v>
      </c>
      <c r="V1" s="3" t="s">
        <v>65</v>
      </c>
      <c r="W1" s="34" t="s">
        <v>66</v>
      </c>
      <c r="X1" s="31" t="s">
        <v>67</v>
      </c>
      <c r="Y1" s="31" t="s">
        <v>68</v>
      </c>
      <c r="Z1" s="31" t="s">
        <v>69</v>
      </c>
      <c r="AA1" t="s">
        <v>58</v>
      </c>
    </row>
    <row r="2" spans="1:27" x14ac:dyDescent="0.2">
      <c r="A2" s="1">
        <v>43320</v>
      </c>
      <c r="B2" s="1">
        <v>43294</v>
      </c>
      <c r="C2" t="s">
        <v>9</v>
      </c>
      <c r="D2" t="s">
        <v>10</v>
      </c>
      <c r="E2">
        <v>0</v>
      </c>
      <c r="F2">
        <v>2</v>
      </c>
      <c r="G2">
        <v>884</v>
      </c>
      <c r="H2">
        <v>0.37</v>
      </c>
      <c r="I2">
        <v>0.05</v>
      </c>
      <c r="J2">
        <v>0</v>
      </c>
      <c r="K2" t="s">
        <v>56</v>
      </c>
      <c r="L2" s="30">
        <v>43348</v>
      </c>
      <c r="O2" s="7">
        <v>75.27</v>
      </c>
      <c r="P2" s="7">
        <v>3</v>
      </c>
      <c r="Q2" s="42">
        <f t="shared" ref="Q2:Q3" si="0">1/(P2*3)</f>
        <v>0.1111111111111111</v>
      </c>
      <c r="R2" s="39">
        <f t="shared" ref="R2:R3" si="1">O2/Q2</f>
        <v>677.43</v>
      </c>
      <c r="S2" s="36">
        <v>29.29</v>
      </c>
      <c r="T2" s="39">
        <f t="shared" ref="T2:T3" si="2">S2/Q2</f>
        <v>263.61</v>
      </c>
      <c r="U2" s="39">
        <f t="shared" ref="U2:U3" si="3">R2-T2</f>
        <v>413.81999999999994</v>
      </c>
      <c r="V2" s="8">
        <v>0.15</v>
      </c>
      <c r="W2" s="39">
        <f t="shared" ref="W2:W3" si="4">V2*U2</f>
        <v>62.072999999999986</v>
      </c>
      <c r="X2"/>
      <c r="Y2"/>
      <c r="Z2"/>
      <c r="AA2" s="60" t="s">
        <v>130</v>
      </c>
    </row>
    <row r="3" spans="1:27" x14ac:dyDescent="0.2">
      <c r="A3" s="1">
        <v>43320</v>
      </c>
      <c r="B3" s="1">
        <v>43294</v>
      </c>
      <c r="C3" t="s">
        <v>9</v>
      </c>
      <c r="D3" t="s">
        <v>10</v>
      </c>
      <c r="E3">
        <v>10</v>
      </c>
      <c r="F3">
        <v>3</v>
      </c>
      <c r="G3" t="s">
        <v>11</v>
      </c>
      <c r="H3">
        <v>0.24</v>
      </c>
      <c r="I3">
        <v>0.15</v>
      </c>
      <c r="J3">
        <v>0</v>
      </c>
      <c r="K3" t="s">
        <v>56</v>
      </c>
      <c r="L3" s="30">
        <v>43348</v>
      </c>
      <c r="O3" s="7">
        <v>113.9</v>
      </c>
      <c r="P3" s="7">
        <v>3</v>
      </c>
      <c r="Q3" s="42">
        <f t="shared" si="0"/>
        <v>0.1111111111111111</v>
      </c>
      <c r="R3" s="39">
        <f t="shared" si="1"/>
        <v>1025.1000000000001</v>
      </c>
      <c r="S3" s="36">
        <v>43.8</v>
      </c>
      <c r="T3" s="39">
        <f t="shared" si="2"/>
        <v>394.2</v>
      </c>
      <c r="U3" s="39">
        <f t="shared" si="3"/>
        <v>630.90000000000009</v>
      </c>
      <c r="V3" s="8">
        <v>0.15</v>
      </c>
      <c r="W3" s="39">
        <f t="shared" si="4"/>
        <v>94.635000000000005</v>
      </c>
      <c r="X3" s="6"/>
      <c r="Y3" s="6"/>
      <c r="Z3" s="6"/>
      <c r="AA3" s="60" t="s">
        <v>126</v>
      </c>
    </row>
    <row r="4" spans="1:27" x14ac:dyDescent="0.2">
      <c r="A4" s="1">
        <v>43320</v>
      </c>
      <c r="B4" s="1">
        <v>43294</v>
      </c>
      <c r="C4" t="s">
        <v>9</v>
      </c>
      <c r="D4" t="s">
        <v>10</v>
      </c>
      <c r="E4">
        <v>20</v>
      </c>
      <c r="F4">
        <v>1</v>
      </c>
      <c r="G4">
        <v>38</v>
      </c>
      <c r="H4">
        <v>0.18</v>
      </c>
      <c r="I4">
        <v>0.04</v>
      </c>
      <c r="J4">
        <v>0</v>
      </c>
      <c r="K4" t="s">
        <v>56</v>
      </c>
      <c r="L4" s="30">
        <v>43348</v>
      </c>
      <c r="M4" s="23"/>
      <c r="N4" s="23"/>
      <c r="O4" s="5">
        <v>140.5</v>
      </c>
      <c r="P4" s="5">
        <v>2</v>
      </c>
      <c r="Q4" s="42">
        <f t="shared" ref="Q4:Q21" si="5">1/(P4*3)</f>
        <v>0.16666666666666666</v>
      </c>
      <c r="R4" s="39">
        <f t="shared" ref="R4:R21" si="6">O4/Q4</f>
        <v>843</v>
      </c>
      <c r="S4" s="36">
        <v>53.08</v>
      </c>
      <c r="T4" s="39">
        <f t="shared" ref="T4:T21" si="7">S4/Q4</f>
        <v>318.48</v>
      </c>
      <c r="U4" s="39">
        <f t="shared" ref="U4:U21" si="8">R4-T4</f>
        <v>524.52</v>
      </c>
      <c r="V4" s="8">
        <v>0.15</v>
      </c>
      <c r="W4" s="39">
        <f t="shared" ref="W4:W21" si="9">V4*U4</f>
        <v>78.677999999999997</v>
      </c>
      <c r="X4" s="9"/>
      <c r="Y4" s="9"/>
      <c r="Z4" s="24"/>
    </row>
    <row r="5" spans="1:27" x14ac:dyDescent="0.2">
      <c r="A5" s="1">
        <v>43320</v>
      </c>
      <c r="B5" s="1">
        <v>43294</v>
      </c>
      <c r="C5" t="s">
        <v>9</v>
      </c>
      <c r="D5" t="s">
        <v>10</v>
      </c>
      <c r="E5">
        <v>30</v>
      </c>
      <c r="F5">
        <v>2</v>
      </c>
      <c r="G5">
        <v>1000</v>
      </c>
      <c r="H5">
        <v>0.11</v>
      </c>
      <c r="I5">
        <v>0.12</v>
      </c>
      <c r="J5">
        <v>0</v>
      </c>
      <c r="K5" t="s">
        <v>56</v>
      </c>
      <c r="L5" s="30">
        <v>43348</v>
      </c>
      <c r="M5" s="32"/>
      <c r="N5" s="5">
        <v>215.7</v>
      </c>
      <c r="O5" s="5">
        <v>78.349999999999994</v>
      </c>
      <c r="P5" s="5">
        <v>3</v>
      </c>
      <c r="Q5" s="42">
        <f t="shared" si="5"/>
        <v>0.1111111111111111</v>
      </c>
      <c r="R5" s="39">
        <f t="shared" si="6"/>
        <v>705.15</v>
      </c>
      <c r="S5" s="36">
        <v>31.39</v>
      </c>
      <c r="T5" s="39">
        <f t="shared" si="7"/>
        <v>282.51000000000005</v>
      </c>
      <c r="U5" s="39">
        <f t="shared" si="8"/>
        <v>422.63999999999993</v>
      </c>
      <c r="V5" s="8">
        <v>0.15</v>
      </c>
      <c r="W5" s="39">
        <f t="shared" si="9"/>
        <v>63.395999999999987</v>
      </c>
      <c r="Y5" s="6"/>
      <c r="Z5" s="6"/>
    </row>
    <row r="6" spans="1:27" x14ac:dyDescent="0.2">
      <c r="A6" s="1">
        <v>43320</v>
      </c>
      <c r="B6" s="1">
        <v>43294</v>
      </c>
      <c r="C6" t="s">
        <v>9</v>
      </c>
      <c r="D6" t="s">
        <v>10</v>
      </c>
      <c r="E6">
        <v>40</v>
      </c>
      <c r="F6">
        <v>2</v>
      </c>
      <c r="G6">
        <v>1534</v>
      </c>
      <c r="H6">
        <v>0.08</v>
      </c>
      <c r="I6">
        <v>7.0000000000000007E-2</v>
      </c>
      <c r="J6">
        <v>0</v>
      </c>
      <c r="K6" t="s">
        <v>56</v>
      </c>
      <c r="L6" s="30">
        <v>43348</v>
      </c>
      <c r="M6" s="5"/>
      <c r="N6" s="5"/>
      <c r="O6" s="5">
        <v>169.5</v>
      </c>
      <c r="P6" s="5">
        <v>2</v>
      </c>
      <c r="Q6" s="42">
        <f t="shared" si="5"/>
        <v>0.16666666666666666</v>
      </c>
      <c r="R6" s="39">
        <f t="shared" si="6"/>
        <v>1017</v>
      </c>
      <c r="S6" s="36">
        <v>66.510000000000005</v>
      </c>
      <c r="T6" s="39">
        <f t="shared" si="7"/>
        <v>399.06000000000006</v>
      </c>
      <c r="U6" s="39">
        <f t="shared" si="8"/>
        <v>617.93999999999994</v>
      </c>
      <c r="V6" s="8">
        <v>0.15</v>
      </c>
      <c r="W6" s="39">
        <f t="shared" si="9"/>
        <v>92.690999999999988</v>
      </c>
      <c r="X6" s="6"/>
      <c r="Y6" s="6"/>
      <c r="Z6" s="6"/>
    </row>
    <row r="7" spans="1:27" x14ac:dyDescent="0.2">
      <c r="A7" s="1">
        <v>43320</v>
      </c>
      <c r="B7" s="1">
        <v>43294</v>
      </c>
      <c r="C7" t="s">
        <v>9</v>
      </c>
      <c r="D7" t="s">
        <v>10</v>
      </c>
      <c r="E7">
        <v>50</v>
      </c>
      <c r="F7">
        <v>2</v>
      </c>
      <c r="G7" t="s">
        <v>12</v>
      </c>
      <c r="H7">
        <v>0.59</v>
      </c>
      <c r="I7">
        <v>0.08</v>
      </c>
      <c r="J7">
        <v>0</v>
      </c>
      <c r="K7" t="s">
        <v>56</v>
      </c>
      <c r="L7" s="30">
        <v>43348</v>
      </c>
      <c r="M7" s="5"/>
      <c r="N7" s="5"/>
      <c r="O7" s="5">
        <v>136.1</v>
      </c>
      <c r="P7" s="5">
        <v>2</v>
      </c>
      <c r="Q7" s="42">
        <f t="shared" si="5"/>
        <v>0.16666666666666666</v>
      </c>
      <c r="R7" s="39">
        <f t="shared" si="6"/>
        <v>816.6</v>
      </c>
      <c r="S7" s="36">
        <v>66.959999999999994</v>
      </c>
      <c r="T7" s="39">
        <f t="shared" si="7"/>
        <v>401.76</v>
      </c>
      <c r="U7" s="39">
        <f t="shared" si="8"/>
        <v>414.84000000000003</v>
      </c>
      <c r="V7" s="8">
        <v>0.15</v>
      </c>
      <c r="W7" s="39">
        <f t="shared" si="9"/>
        <v>62.225999999999999</v>
      </c>
      <c r="X7" s="6"/>
      <c r="Y7" s="6"/>
      <c r="Z7" s="6"/>
    </row>
    <row r="8" spans="1:27" x14ac:dyDescent="0.2">
      <c r="A8" s="1">
        <v>43320</v>
      </c>
      <c r="B8" s="1">
        <v>43294</v>
      </c>
      <c r="C8" t="s">
        <v>9</v>
      </c>
      <c r="D8" t="s">
        <v>10</v>
      </c>
      <c r="E8">
        <v>60</v>
      </c>
      <c r="F8">
        <v>1</v>
      </c>
      <c r="G8">
        <v>602</v>
      </c>
      <c r="H8">
        <v>0.24</v>
      </c>
      <c r="I8">
        <v>0.05</v>
      </c>
      <c r="J8">
        <v>0</v>
      </c>
      <c r="K8" t="s">
        <v>56</v>
      </c>
      <c r="L8" s="30">
        <v>43348</v>
      </c>
      <c r="M8" s="5"/>
      <c r="N8" s="5"/>
      <c r="O8" s="5">
        <v>133.80000000000001</v>
      </c>
      <c r="P8" s="5">
        <v>3</v>
      </c>
      <c r="Q8" s="42">
        <f t="shared" si="5"/>
        <v>0.1111111111111111</v>
      </c>
      <c r="R8" s="39">
        <f t="shared" si="6"/>
        <v>1204.2000000000003</v>
      </c>
      <c r="S8" s="36">
        <v>53.57</v>
      </c>
      <c r="T8" s="39">
        <f t="shared" si="7"/>
        <v>482.13000000000005</v>
      </c>
      <c r="U8" s="39">
        <f t="shared" si="8"/>
        <v>722.07000000000016</v>
      </c>
      <c r="V8" s="8">
        <v>0.15</v>
      </c>
      <c r="W8" s="39">
        <f t="shared" si="9"/>
        <v>108.31050000000002</v>
      </c>
      <c r="X8" s="6"/>
      <c r="Y8" s="6"/>
      <c r="Z8" s="6"/>
    </row>
    <row r="9" spans="1:27" x14ac:dyDescent="0.2">
      <c r="A9" s="1">
        <v>43320</v>
      </c>
      <c r="B9" s="1">
        <v>43294</v>
      </c>
      <c r="C9" t="s">
        <v>9</v>
      </c>
      <c r="D9" t="s">
        <v>10</v>
      </c>
      <c r="E9">
        <v>70</v>
      </c>
      <c r="F9">
        <v>3</v>
      </c>
      <c r="G9">
        <v>429</v>
      </c>
      <c r="H9">
        <v>0.35</v>
      </c>
      <c r="I9">
        <v>0.06</v>
      </c>
      <c r="J9">
        <v>0</v>
      </c>
      <c r="K9" t="s">
        <v>56</v>
      </c>
      <c r="L9" s="30">
        <v>43348</v>
      </c>
      <c r="M9" s="5"/>
      <c r="N9" s="5"/>
      <c r="O9" s="5">
        <v>93.72</v>
      </c>
      <c r="P9" s="5">
        <v>3</v>
      </c>
      <c r="Q9" s="42">
        <f t="shared" si="5"/>
        <v>0.1111111111111111</v>
      </c>
      <c r="R9" s="39">
        <f t="shared" si="6"/>
        <v>843.48</v>
      </c>
      <c r="S9" s="36">
        <v>41.12</v>
      </c>
      <c r="T9" s="39">
        <f t="shared" si="7"/>
        <v>370.08</v>
      </c>
      <c r="U9" s="39">
        <f t="shared" si="8"/>
        <v>473.40000000000003</v>
      </c>
      <c r="V9" s="8">
        <v>0.15</v>
      </c>
      <c r="W9" s="39">
        <f t="shared" si="9"/>
        <v>71.010000000000005</v>
      </c>
      <c r="X9" s="6"/>
      <c r="Y9" s="6"/>
      <c r="Z9" s="6"/>
    </row>
    <row r="10" spans="1:27" x14ac:dyDescent="0.2">
      <c r="A10" s="1">
        <v>43320</v>
      </c>
      <c r="B10" s="1">
        <v>43294</v>
      </c>
      <c r="C10" t="s">
        <v>9</v>
      </c>
      <c r="D10" t="s">
        <v>10</v>
      </c>
      <c r="E10">
        <v>80</v>
      </c>
      <c r="F10">
        <v>3</v>
      </c>
      <c r="G10">
        <v>534</v>
      </c>
      <c r="H10">
        <v>0.31</v>
      </c>
      <c r="I10">
        <v>0.05</v>
      </c>
      <c r="J10">
        <v>0</v>
      </c>
      <c r="K10" t="s">
        <v>56</v>
      </c>
      <c r="L10" s="30">
        <v>43348</v>
      </c>
      <c r="M10" s="5"/>
      <c r="N10" s="5"/>
      <c r="O10" s="5">
        <v>89.41</v>
      </c>
      <c r="P10" s="5">
        <v>3</v>
      </c>
      <c r="Q10" s="42">
        <f t="shared" si="5"/>
        <v>0.1111111111111111</v>
      </c>
      <c r="R10" s="39">
        <f t="shared" si="6"/>
        <v>804.69</v>
      </c>
      <c r="S10" s="36">
        <v>35.68</v>
      </c>
      <c r="T10" s="39">
        <f t="shared" si="7"/>
        <v>321.12</v>
      </c>
      <c r="U10" s="39">
        <f t="shared" si="8"/>
        <v>483.57000000000005</v>
      </c>
      <c r="V10" s="8">
        <v>0.15</v>
      </c>
      <c r="W10" s="39">
        <f t="shared" si="9"/>
        <v>72.535499999999999</v>
      </c>
      <c r="X10" s="6"/>
      <c r="Y10" s="6"/>
      <c r="Z10" s="6"/>
    </row>
    <row r="11" spans="1:27" x14ac:dyDescent="0.2">
      <c r="A11" s="1">
        <v>43320</v>
      </c>
      <c r="B11" s="1">
        <v>43294</v>
      </c>
      <c r="C11" t="s">
        <v>9</v>
      </c>
      <c r="D11" t="s">
        <v>10</v>
      </c>
      <c r="E11">
        <v>90</v>
      </c>
      <c r="F11">
        <v>2</v>
      </c>
      <c r="G11">
        <v>1302</v>
      </c>
      <c r="H11">
        <v>0.13</v>
      </c>
      <c r="I11">
        <v>0.03</v>
      </c>
      <c r="J11">
        <v>0</v>
      </c>
      <c r="K11" t="s">
        <v>56</v>
      </c>
      <c r="L11" s="30">
        <v>43348</v>
      </c>
      <c r="M11" s="5"/>
      <c r="N11" s="5"/>
      <c r="O11" s="5">
        <v>136.6</v>
      </c>
      <c r="P11" s="5">
        <v>2</v>
      </c>
      <c r="Q11" s="42">
        <f t="shared" si="5"/>
        <v>0.16666666666666666</v>
      </c>
      <c r="R11" s="39">
        <f t="shared" si="6"/>
        <v>819.6</v>
      </c>
      <c r="S11" s="36">
        <v>52.1</v>
      </c>
      <c r="T11" s="39">
        <f t="shared" si="7"/>
        <v>312.60000000000002</v>
      </c>
      <c r="U11" s="39">
        <f t="shared" si="8"/>
        <v>507</v>
      </c>
      <c r="V11" s="8">
        <v>0.15</v>
      </c>
      <c r="W11" s="39">
        <f t="shared" si="9"/>
        <v>76.05</v>
      </c>
      <c r="X11" s="6"/>
      <c r="Y11" s="6"/>
      <c r="Z11" s="6"/>
    </row>
    <row r="12" spans="1:27" x14ac:dyDescent="0.2">
      <c r="A12" s="1">
        <v>43320</v>
      </c>
      <c r="B12" s="1">
        <v>43294</v>
      </c>
      <c r="C12" t="s">
        <v>9</v>
      </c>
      <c r="D12" t="s">
        <v>26</v>
      </c>
      <c r="E12">
        <v>0</v>
      </c>
      <c r="F12">
        <v>2</v>
      </c>
      <c r="G12" t="s">
        <v>27</v>
      </c>
      <c r="H12">
        <v>0.46</v>
      </c>
      <c r="I12">
        <v>0.1</v>
      </c>
      <c r="J12">
        <v>0</v>
      </c>
      <c r="K12" t="s">
        <v>56</v>
      </c>
      <c r="L12" s="30">
        <v>43348</v>
      </c>
      <c r="M12" s="5"/>
      <c r="N12" s="5"/>
      <c r="O12" s="5">
        <v>140.6</v>
      </c>
      <c r="P12" s="5">
        <v>3</v>
      </c>
      <c r="Q12" s="4">
        <f t="shared" si="5"/>
        <v>0.1111111111111111</v>
      </c>
      <c r="R12" s="36">
        <f t="shared" si="6"/>
        <v>1265.4000000000001</v>
      </c>
      <c r="S12" s="36">
        <v>56.27</v>
      </c>
      <c r="T12" s="36">
        <f t="shared" si="7"/>
        <v>506.43000000000006</v>
      </c>
      <c r="U12" s="36">
        <f t="shared" si="8"/>
        <v>758.97</v>
      </c>
      <c r="V12" s="8">
        <v>0.15</v>
      </c>
      <c r="W12" s="36">
        <f t="shared" si="9"/>
        <v>113.8455</v>
      </c>
      <c r="X12" s="6"/>
      <c r="Y12" s="6"/>
      <c r="Z12" s="6"/>
    </row>
    <row r="13" spans="1:27" x14ac:dyDescent="0.2">
      <c r="A13" s="1">
        <v>43320</v>
      </c>
      <c r="B13" s="1">
        <v>43294</v>
      </c>
      <c r="C13" t="s">
        <v>9</v>
      </c>
      <c r="D13" t="s">
        <v>26</v>
      </c>
      <c r="E13">
        <v>10</v>
      </c>
      <c r="F13">
        <v>2</v>
      </c>
      <c r="G13">
        <v>93</v>
      </c>
      <c r="H13">
        <v>0.38</v>
      </c>
      <c r="I13">
        <v>0.08</v>
      </c>
      <c r="J13">
        <v>0</v>
      </c>
      <c r="K13" t="s">
        <v>56</v>
      </c>
      <c r="L13" s="30">
        <v>43348</v>
      </c>
      <c r="O13" s="7">
        <v>124</v>
      </c>
      <c r="P13" s="7">
        <v>3</v>
      </c>
      <c r="Q13" s="4">
        <f t="shared" si="5"/>
        <v>0.1111111111111111</v>
      </c>
      <c r="R13" s="36">
        <f t="shared" si="6"/>
        <v>1116</v>
      </c>
      <c r="S13" s="36">
        <v>49.53</v>
      </c>
      <c r="T13" s="36">
        <f t="shared" si="7"/>
        <v>445.77000000000004</v>
      </c>
      <c r="U13" s="36">
        <f t="shared" si="8"/>
        <v>670.23</v>
      </c>
      <c r="V13" s="8">
        <v>0.15</v>
      </c>
      <c r="W13" s="36">
        <f t="shared" si="9"/>
        <v>100.53449999999999</v>
      </c>
      <c r="X13" s="6"/>
      <c r="Y13" s="6"/>
      <c r="Z13" s="6"/>
    </row>
    <row r="14" spans="1:27" x14ac:dyDescent="0.2">
      <c r="A14" s="1">
        <v>43320</v>
      </c>
      <c r="B14" s="1">
        <v>43294</v>
      </c>
      <c r="C14" t="s">
        <v>9</v>
      </c>
      <c r="D14" t="s">
        <v>26</v>
      </c>
      <c r="E14">
        <v>20</v>
      </c>
      <c r="F14">
        <v>3</v>
      </c>
      <c r="G14">
        <v>1614</v>
      </c>
      <c r="H14">
        <v>0.45</v>
      </c>
      <c r="I14">
        <v>0.05</v>
      </c>
      <c r="J14">
        <v>0</v>
      </c>
      <c r="K14" t="s">
        <v>56</v>
      </c>
      <c r="L14" s="30">
        <v>43348</v>
      </c>
      <c r="M14" s="5"/>
      <c r="N14" s="5"/>
      <c r="O14" s="5">
        <v>130</v>
      </c>
      <c r="P14" s="5">
        <v>3</v>
      </c>
      <c r="Q14" s="4">
        <f t="shared" si="5"/>
        <v>0.1111111111111111</v>
      </c>
      <c r="R14" s="36">
        <f t="shared" si="6"/>
        <v>1170</v>
      </c>
      <c r="S14" s="36">
        <v>51.85</v>
      </c>
      <c r="T14" s="36">
        <f t="shared" si="7"/>
        <v>466.65000000000003</v>
      </c>
      <c r="U14" s="36">
        <f t="shared" si="8"/>
        <v>703.34999999999991</v>
      </c>
      <c r="V14" s="8">
        <v>0.15</v>
      </c>
      <c r="W14" s="36">
        <f t="shared" si="9"/>
        <v>105.50249999999998</v>
      </c>
      <c r="X14" s="6"/>
      <c r="Y14" s="6"/>
      <c r="Z14" s="6"/>
      <c r="AA14" t="s">
        <v>60</v>
      </c>
    </row>
    <row r="15" spans="1:27" x14ac:dyDescent="0.2">
      <c r="A15" s="1">
        <v>43320</v>
      </c>
      <c r="B15" s="1">
        <v>43294</v>
      </c>
      <c r="C15" t="s">
        <v>9</v>
      </c>
      <c r="D15" t="s">
        <v>26</v>
      </c>
      <c r="E15">
        <v>30</v>
      </c>
      <c r="F15">
        <v>1</v>
      </c>
      <c r="G15">
        <v>3120</v>
      </c>
      <c r="H15">
        <v>0.42</v>
      </c>
      <c r="I15">
        <v>0.03</v>
      </c>
      <c r="J15">
        <v>0.14000000000000001</v>
      </c>
      <c r="K15" t="s">
        <v>56</v>
      </c>
      <c r="L15" s="30">
        <v>43348</v>
      </c>
      <c r="M15" s="5"/>
      <c r="N15" s="5"/>
      <c r="O15" s="5">
        <v>129.30000000000001</v>
      </c>
      <c r="P15" s="5">
        <v>3</v>
      </c>
      <c r="Q15" s="4">
        <f t="shared" si="5"/>
        <v>0.1111111111111111</v>
      </c>
      <c r="R15" s="36">
        <f t="shared" si="6"/>
        <v>1163.7000000000003</v>
      </c>
      <c r="S15" s="36">
        <v>51.48</v>
      </c>
      <c r="T15" s="36">
        <f t="shared" si="7"/>
        <v>463.32</v>
      </c>
      <c r="U15" s="36">
        <f t="shared" si="8"/>
        <v>700.38000000000034</v>
      </c>
      <c r="V15" s="8">
        <v>0.15</v>
      </c>
      <c r="W15" s="36">
        <f t="shared" si="9"/>
        <v>105.05700000000004</v>
      </c>
      <c r="X15" s="6"/>
      <c r="Y15" s="6"/>
      <c r="Z15" s="6"/>
    </row>
    <row r="16" spans="1:27" x14ac:dyDescent="0.2">
      <c r="A16" s="1">
        <v>43320</v>
      </c>
      <c r="B16" s="1">
        <v>43294</v>
      </c>
      <c r="C16" t="s">
        <v>9</v>
      </c>
      <c r="D16" t="s">
        <v>26</v>
      </c>
      <c r="E16">
        <v>40</v>
      </c>
      <c r="F16">
        <v>3</v>
      </c>
      <c r="G16">
        <v>877</v>
      </c>
      <c r="H16">
        <v>0.32</v>
      </c>
      <c r="I16">
        <v>0.03</v>
      </c>
      <c r="J16">
        <v>0.28000000000000003</v>
      </c>
      <c r="K16" t="s">
        <v>56</v>
      </c>
      <c r="L16" s="30">
        <v>43348</v>
      </c>
      <c r="M16" s="5"/>
      <c r="N16" s="5"/>
      <c r="O16" s="5">
        <v>181.2</v>
      </c>
      <c r="P16" s="5">
        <v>3</v>
      </c>
      <c r="Q16" s="4">
        <f t="shared" si="5"/>
        <v>0.1111111111111111</v>
      </c>
      <c r="R16" s="36">
        <f t="shared" si="6"/>
        <v>1630.8</v>
      </c>
      <c r="S16" s="36">
        <v>72.7</v>
      </c>
      <c r="T16" s="36">
        <f t="shared" si="7"/>
        <v>654.30000000000007</v>
      </c>
      <c r="U16" s="36">
        <f t="shared" si="8"/>
        <v>976.49999999999989</v>
      </c>
      <c r="V16" s="8">
        <v>0.15</v>
      </c>
      <c r="W16" s="36">
        <f t="shared" si="9"/>
        <v>146.47499999999997</v>
      </c>
      <c r="X16" s="6"/>
      <c r="Y16" s="6"/>
      <c r="Z16" s="6"/>
    </row>
    <row r="17" spans="1:27" x14ac:dyDescent="0.2">
      <c r="A17" s="1">
        <v>43320</v>
      </c>
      <c r="B17" s="1">
        <v>43294</v>
      </c>
      <c r="C17" t="s">
        <v>9</v>
      </c>
      <c r="D17" t="s">
        <v>26</v>
      </c>
      <c r="E17">
        <v>50</v>
      </c>
      <c r="F17">
        <v>2</v>
      </c>
      <c r="H17">
        <v>0.49</v>
      </c>
      <c r="I17">
        <v>0.16</v>
      </c>
      <c r="J17">
        <v>0</v>
      </c>
      <c r="K17" t="s">
        <v>56</v>
      </c>
      <c r="L17" s="30">
        <v>43348</v>
      </c>
      <c r="M17" s="5"/>
      <c r="N17" s="5"/>
      <c r="O17" s="5">
        <v>153.1</v>
      </c>
      <c r="P17" s="5">
        <v>3</v>
      </c>
      <c r="Q17" s="4">
        <f t="shared" si="5"/>
        <v>0.1111111111111111</v>
      </c>
      <c r="R17" s="37">
        <f t="shared" si="6"/>
        <v>1377.9</v>
      </c>
      <c r="S17" s="37">
        <v>65.260000000000005</v>
      </c>
      <c r="T17" s="37">
        <f t="shared" si="7"/>
        <v>587.34</v>
      </c>
      <c r="U17" s="37">
        <f t="shared" si="8"/>
        <v>790.56000000000006</v>
      </c>
      <c r="V17" s="8">
        <v>0.15</v>
      </c>
      <c r="W17" s="37">
        <f t="shared" si="9"/>
        <v>118.584</v>
      </c>
      <c r="X17" s="10"/>
      <c r="Y17" s="10"/>
      <c r="Z17" s="6"/>
    </row>
    <row r="18" spans="1:27" x14ac:dyDescent="0.2">
      <c r="A18" s="1">
        <v>43320</v>
      </c>
      <c r="B18" s="1">
        <v>43294</v>
      </c>
      <c r="C18" t="s">
        <v>9</v>
      </c>
      <c r="D18" t="s">
        <v>26</v>
      </c>
      <c r="E18">
        <v>60</v>
      </c>
      <c r="F18">
        <v>1</v>
      </c>
      <c r="G18" t="s">
        <v>31</v>
      </c>
      <c r="H18">
        <v>0.02</v>
      </c>
      <c r="I18">
        <v>0.02</v>
      </c>
      <c r="J18">
        <v>0</v>
      </c>
      <c r="K18" t="s">
        <v>56</v>
      </c>
      <c r="L18" s="30">
        <v>43348</v>
      </c>
      <c r="M18" s="5"/>
      <c r="N18" s="5"/>
      <c r="O18" s="5">
        <v>138.6</v>
      </c>
      <c r="P18" s="5">
        <v>1</v>
      </c>
      <c r="Q18" s="4">
        <f t="shared" si="5"/>
        <v>0.33333333333333331</v>
      </c>
      <c r="R18" s="38">
        <f t="shared" si="6"/>
        <v>415.8</v>
      </c>
      <c r="S18" s="38">
        <v>59.42</v>
      </c>
      <c r="T18" s="38">
        <f t="shared" si="7"/>
        <v>178.26000000000002</v>
      </c>
      <c r="U18" s="38">
        <f t="shared" si="8"/>
        <v>237.54</v>
      </c>
      <c r="V18" s="8">
        <v>0.15</v>
      </c>
      <c r="W18" s="38">
        <f t="shared" si="9"/>
        <v>35.631</v>
      </c>
      <c r="X18" s="12"/>
      <c r="Y18" s="12"/>
      <c r="Z18" s="6"/>
      <c r="AA18" t="s">
        <v>59</v>
      </c>
    </row>
    <row r="19" spans="1:27" x14ac:dyDescent="0.2">
      <c r="A19" s="1">
        <v>43320</v>
      </c>
      <c r="B19" s="1">
        <v>43294</v>
      </c>
      <c r="C19" t="s">
        <v>9</v>
      </c>
      <c r="D19" t="s">
        <v>26</v>
      </c>
      <c r="E19">
        <v>70</v>
      </c>
      <c r="F19">
        <v>3</v>
      </c>
      <c r="G19">
        <v>2225</v>
      </c>
      <c r="H19">
        <v>0.47</v>
      </c>
      <c r="I19">
        <v>0.04</v>
      </c>
      <c r="J19">
        <v>0.05</v>
      </c>
      <c r="K19" t="s">
        <v>56</v>
      </c>
      <c r="L19" s="30">
        <v>43348</v>
      </c>
      <c r="M19" s="5"/>
      <c r="N19" s="5"/>
      <c r="O19" s="5">
        <v>154.9</v>
      </c>
      <c r="P19" s="5">
        <v>3</v>
      </c>
      <c r="Q19" s="4">
        <f t="shared" si="5"/>
        <v>0.1111111111111111</v>
      </c>
      <c r="R19" s="36">
        <f t="shared" si="6"/>
        <v>1394.1000000000001</v>
      </c>
      <c r="S19" s="36">
        <v>60.28</v>
      </c>
      <c r="T19" s="36">
        <f t="shared" si="7"/>
        <v>542.5200000000001</v>
      </c>
      <c r="U19" s="36">
        <f t="shared" si="8"/>
        <v>851.58</v>
      </c>
      <c r="V19" s="8">
        <v>0.15</v>
      </c>
      <c r="W19" s="36">
        <f t="shared" si="9"/>
        <v>127.73699999999999</v>
      </c>
      <c r="X19" s="6"/>
      <c r="Y19" s="6"/>
      <c r="Z19" s="6"/>
    </row>
    <row r="20" spans="1:27" x14ac:dyDescent="0.2">
      <c r="A20" s="1">
        <v>43320</v>
      </c>
      <c r="B20" s="1">
        <v>43294</v>
      </c>
      <c r="C20" t="s">
        <v>9</v>
      </c>
      <c r="D20" t="s">
        <v>26</v>
      </c>
      <c r="E20">
        <v>80</v>
      </c>
      <c r="F20">
        <v>3</v>
      </c>
      <c r="G20">
        <v>295</v>
      </c>
      <c r="H20">
        <v>0.05</v>
      </c>
      <c r="I20">
        <v>0.02</v>
      </c>
      <c r="J20">
        <v>0</v>
      </c>
      <c r="K20" t="s">
        <v>56</v>
      </c>
      <c r="L20" s="30">
        <v>43348</v>
      </c>
      <c r="M20" s="5"/>
      <c r="N20" s="5"/>
      <c r="O20" s="5">
        <v>77.010000000000005</v>
      </c>
      <c r="P20" s="5">
        <v>2</v>
      </c>
      <c r="Q20" s="4">
        <f t="shared" si="5"/>
        <v>0.16666666666666666</v>
      </c>
      <c r="R20" s="36">
        <f t="shared" si="6"/>
        <v>462.06000000000006</v>
      </c>
      <c r="S20" s="36">
        <v>34.35</v>
      </c>
      <c r="T20" s="36">
        <f t="shared" si="7"/>
        <v>206.10000000000002</v>
      </c>
      <c r="U20" s="36">
        <f t="shared" si="8"/>
        <v>255.96000000000004</v>
      </c>
      <c r="V20" s="8">
        <v>0.15</v>
      </c>
      <c r="W20" s="36">
        <f t="shared" si="9"/>
        <v>38.394000000000005</v>
      </c>
      <c r="X20" s="6"/>
      <c r="Y20" s="6"/>
      <c r="Z20" s="6"/>
    </row>
    <row r="21" spans="1:27" x14ac:dyDescent="0.2">
      <c r="A21" s="1">
        <v>43320</v>
      </c>
      <c r="B21" s="1">
        <v>43294</v>
      </c>
      <c r="C21" t="s">
        <v>9</v>
      </c>
      <c r="D21" t="s">
        <v>26</v>
      </c>
      <c r="E21">
        <v>90</v>
      </c>
      <c r="F21">
        <v>2</v>
      </c>
      <c r="G21">
        <v>727</v>
      </c>
      <c r="H21">
        <v>0.28000000000000003</v>
      </c>
      <c r="I21">
        <v>0.4</v>
      </c>
      <c r="J21">
        <v>0</v>
      </c>
      <c r="K21" t="s">
        <v>56</v>
      </c>
      <c r="L21" s="30">
        <v>43348</v>
      </c>
      <c r="M21" s="5"/>
      <c r="N21" s="5"/>
      <c r="O21" s="5">
        <v>89.59</v>
      </c>
      <c r="P21" s="5">
        <v>3</v>
      </c>
      <c r="Q21" s="4">
        <f t="shared" si="5"/>
        <v>0.1111111111111111</v>
      </c>
      <c r="R21" s="36">
        <f t="shared" si="6"/>
        <v>806.31000000000006</v>
      </c>
      <c r="S21" s="36">
        <v>36.69</v>
      </c>
      <c r="T21" s="36">
        <f t="shared" si="7"/>
        <v>330.21</v>
      </c>
      <c r="U21" s="36">
        <f t="shared" si="8"/>
        <v>476.10000000000008</v>
      </c>
      <c r="V21" s="8">
        <v>0.15</v>
      </c>
      <c r="W21" s="36">
        <f t="shared" si="9"/>
        <v>71.415000000000006</v>
      </c>
      <c r="X21" s="6"/>
      <c r="Y21" s="6"/>
      <c r="Z21" s="6"/>
    </row>
    <row r="22" spans="1:27" x14ac:dyDescent="0.2">
      <c r="A22" s="1">
        <v>43320</v>
      </c>
      <c r="B22" s="1">
        <v>43294</v>
      </c>
      <c r="C22" t="s">
        <v>44</v>
      </c>
      <c r="D22" t="s">
        <v>6</v>
      </c>
      <c r="E22">
        <v>90</v>
      </c>
      <c r="F22">
        <v>3</v>
      </c>
      <c r="G22" t="s">
        <v>45</v>
      </c>
      <c r="H22">
        <v>0.04</v>
      </c>
      <c r="I22">
        <v>0.02</v>
      </c>
      <c r="J22">
        <v>0</v>
      </c>
      <c r="K22" t="s">
        <v>56</v>
      </c>
      <c r="L22" s="30">
        <v>43348</v>
      </c>
      <c r="M22" s="5"/>
      <c r="N22" s="5"/>
      <c r="O22" s="7">
        <v>131.69999999999999</v>
      </c>
      <c r="P22" s="7">
        <v>1</v>
      </c>
      <c r="Q22" s="42">
        <f t="shared" ref="Q22:Q31" si="10">1/(P22*3)</f>
        <v>0.33333333333333331</v>
      </c>
      <c r="R22" s="39">
        <f t="shared" ref="R22:R29" si="11">O22/Q22</f>
        <v>395.09999999999997</v>
      </c>
      <c r="S22" s="36">
        <v>53.7</v>
      </c>
      <c r="T22" s="39">
        <f t="shared" ref="T22:T29" si="12">S22/Q22</f>
        <v>161.10000000000002</v>
      </c>
      <c r="U22" s="39">
        <f t="shared" ref="U22:U29" si="13">R22-T22</f>
        <v>233.99999999999994</v>
      </c>
      <c r="V22" s="8">
        <v>0.15</v>
      </c>
      <c r="W22" s="39">
        <f t="shared" ref="W22:W31" si="14">V22*U22</f>
        <v>35.099999999999987</v>
      </c>
      <c r="X22" s="6"/>
      <c r="Y22" s="6"/>
      <c r="Z22" s="6"/>
    </row>
    <row r="23" spans="1:27" x14ac:dyDescent="0.2">
      <c r="A23" s="1">
        <v>43320</v>
      </c>
      <c r="B23" s="1">
        <v>43294</v>
      </c>
      <c r="C23" t="s">
        <v>44</v>
      </c>
      <c r="D23" t="s">
        <v>6</v>
      </c>
      <c r="E23">
        <v>80</v>
      </c>
      <c r="F23">
        <v>2</v>
      </c>
      <c r="G23">
        <v>3131</v>
      </c>
      <c r="H23">
        <v>0.08</v>
      </c>
      <c r="I23">
        <v>0.04</v>
      </c>
      <c r="J23">
        <v>0</v>
      </c>
      <c r="K23" t="s">
        <v>56</v>
      </c>
      <c r="L23" s="30">
        <v>43348</v>
      </c>
      <c r="M23" s="5"/>
      <c r="N23" s="5"/>
      <c r="O23" s="7">
        <v>195.6</v>
      </c>
      <c r="P23" s="7">
        <v>1</v>
      </c>
      <c r="Q23" s="42">
        <f t="shared" si="10"/>
        <v>0.33333333333333331</v>
      </c>
      <c r="R23" s="39">
        <f t="shared" si="11"/>
        <v>586.80000000000007</v>
      </c>
      <c r="S23" s="36">
        <v>81.83</v>
      </c>
      <c r="T23" s="39">
        <f t="shared" si="12"/>
        <v>245.49</v>
      </c>
      <c r="U23" s="39">
        <f t="shared" si="13"/>
        <v>341.31000000000006</v>
      </c>
      <c r="V23" s="8">
        <v>0.15</v>
      </c>
      <c r="W23" s="39">
        <f t="shared" si="14"/>
        <v>51.196500000000007</v>
      </c>
      <c r="X23" s="6"/>
      <c r="Y23" s="6"/>
      <c r="Z23" s="6"/>
    </row>
    <row r="24" spans="1:27" x14ac:dyDescent="0.2">
      <c r="A24" s="1">
        <v>43320</v>
      </c>
      <c r="B24" s="1">
        <v>43294</v>
      </c>
      <c r="C24" t="s">
        <v>44</v>
      </c>
      <c r="D24" t="s">
        <v>6</v>
      </c>
      <c r="E24">
        <v>70</v>
      </c>
      <c r="F24">
        <v>1</v>
      </c>
      <c r="G24">
        <v>654</v>
      </c>
      <c r="H24">
        <v>0</v>
      </c>
      <c r="I24">
        <v>0.01</v>
      </c>
      <c r="J24">
        <v>0</v>
      </c>
      <c r="K24" t="s">
        <v>56</v>
      </c>
      <c r="L24" s="30">
        <v>43348</v>
      </c>
      <c r="M24" s="5"/>
      <c r="N24" s="5"/>
      <c r="O24" s="7">
        <v>21.57</v>
      </c>
      <c r="P24" s="7">
        <v>1</v>
      </c>
      <c r="Q24" s="42">
        <f t="shared" si="10"/>
        <v>0.33333333333333331</v>
      </c>
      <c r="R24" s="39">
        <f t="shared" si="11"/>
        <v>64.710000000000008</v>
      </c>
      <c r="S24" s="36">
        <v>9.0760000000000005</v>
      </c>
      <c r="T24" s="39">
        <f t="shared" si="12"/>
        <v>27.228000000000002</v>
      </c>
      <c r="U24" s="39">
        <f t="shared" si="13"/>
        <v>37.482000000000006</v>
      </c>
      <c r="V24" s="8">
        <v>0.15</v>
      </c>
      <c r="W24" s="39">
        <f t="shared" si="14"/>
        <v>5.622300000000001</v>
      </c>
      <c r="X24" s="6"/>
      <c r="Y24" s="6"/>
      <c r="Z24" s="6"/>
    </row>
    <row r="25" spans="1:27" x14ac:dyDescent="0.2">
      <c r="A25" s="1">
        <v>43320</v>
      </c>
      <c r="B25" s="1">
        <v>43294</v>
      </c>
      <c r="C25" t="s">
        <v>44</v>
      </c>
      <c r="D25" t="s">
        <v>6</v>
      </c>
      <c r="E25">
        <v>60</v>
      </c>
      <c r="F25">
        <v>1</v>
      </c>
      <c r="G25">
        <v>139</v>
      </c>
      <c r="H25">
        <v>0.05</v>
      </c>
      <c r="I25">
        <v>0.02</v>
      </c>
      <c r="J25">
        <v>0</v>
      </c>
      <c r="K25" t="s">
        <v>56</v>
      </c>
      <c r="L25" s="30">
        <v>43348</v>
      </c>
      <c r="M25" s="5"/>
      <c r="N25" s="5"/>
      <c r="O25" s="7">
        <v>139.80000000000001</v>
      </c>
      <c r="P25" s="7">
        <v>1</v>
      </c>
      <c r="Q25" s="42">
        <f t="shared" si="10"/>
        <v>0.33333333333333331</v>
      </c>
      <c r="R25" s="39">
        <f t="shared" si="11"/>
        <v>419.40000000000003</v>
      </c>
      <c r="S25" s="36">
        <v>54.32</v>
      </c>
      <c r="T25" s="39">
        <f t="shared" si="12"/>
        <v>162.96</v>
      </c>
      <c r="U25" s="39">
        <f t="shared" si="13"/>
        <v>256.44000000000005</v>
      </c>
      <c r="V25" s="8">
        <v>0.15</v>
      </c>
      <c r="W25" s="39">
        <f t="shared" si="14"/>
        <v>38.466000000000008</v>
      </c>
      <c r="X25" s="6"/>
      <c r="Y25" s="6"/>
      <c r="Z25" s="6"/>
    </row>
    <row r="26" spans="1:27" x14ac:dyDescent="0.2">
      <c r="A26" s="1">
        <v>43320</v>
      </c>
      <c r="B26" s="1">
        <v>43294</v>
      </c>
      <c r="C26" t="s">
        <v>44</v>
      </c>
      <c r="D26" t="s">
        <v>6</v>
      </c>
      <c r="E26">
        <v>50</v>
      </c>
      <c r="F26">
        <v>3</v>
      </c>
      <c r="G26" t="s">
        <v>49</v>
      </c>
      <c r="H26">
        <v>0.13</v>
      </c>
      <c r="I26">
        <v>0.02</v>
      </c>
      <c r="J26">
        <v>0</v>
      </c>
      <c r="K26" t="s">
        <v>56</v>
      </c>
      <c r="L26" s="30">
        <v>43348</v>
      </c>
      <c r="M26" s="5"/>
      <c r="N26" s="5"/>
      <c r="O26" s="7">
        <v>69.53</v>
      </c>
      <c r="P26" s="7">
        <v>2</v>
      </c>
      <c r="Q26" s="42">
        <f t="shared" si="10"/>
        <v>0.16666666666666666</v>
      </c>
      <c r="R26" s="39">
        <f t="shared" si="11"/>
        <v>417.18</v>
      </c>
      <c r="S26" s="36">
        <v>28.63</v>
      </c>
      <c r="T26" s="39">
        <f t="shared" si="12"/>
        <v>171.78</v>
      </c>
      <c r="U26" s="39">
        <f t="shared" si="13"/>
        <v>245.4</v>
      </c>
      <c r="V26" s="8">
        <v>0.15</v>
      </c>
      <c r="W26" s="39">
        <f t="shared" si="14"/>
        <v>36.81</v>
      </c>
      <c r="X26" s="6"/>
      <c r="Y26" s="6"/>
      <c r="Z26" s="6"/>
    </row>
    <row r="27" spans="1:27" x14ac:dyDescent="0.2">
      <c r="A27" s="1">
        <v>43320</v>
      </c>
      <c r="B27" s="1">
        <v>43294</v>
      </c>
      <c r="C27" t="s">
        <v>44</v>
      </c>
      <c r="D27" t="s">
        <v>6</v>
      </c>
      <c r="E27">
        <v>40</v>
      </c>
      <c r="F27">
        <v>1</v>
      </c>
      <c r="G27">
        <v>1426</v>
      </c>
      <c r="H27">
        <v>0.06</v>
      </c>
      <c r="I27">
        <v>0.03</v>
      </c>
      <c r="J27">
        <v>0</v>
      </c>
      <c r="K27" t="s">
        <v>56</v>
      </c>
      <c r="L27" s="30">
        <v>43348</v>
      </c>
      <c r="M27" s="5"/>
      <c r="N27" s="5"/>
      <c r="O27" s="7">
        <v>59.69</v>
      </c>
      <c r="P27" s="7">
        <v>3</v>
      </c>
      <c r="Q27" s="42">
        <f t="shared" si="10"/>
        <v>0.1111111111111111</v>
      </c>
      <c r="R27" s="39">
        <f t="shared" si="11"/>
        <v>537.21</v>
      </c>
      <c r="S27" s="36">
        <v>24.24</v>
      </c>
      <c r="T27" s="39">
        <f t="shared" si="12"/>
        <v>218.16</v>
      </c>
      <c r="U27" s="39">
        <f t="shared" si="13"/>
        <v>319.05000000000007</v>
      </c>
      <c r="V27" s="8">
        <v>0.15</v>
      </c>
      <c r="W27" s="39">
        <f t="shared" si="14"/>
        <v>47.857500000000009</v>
      </c>
      <c r="X27" s="6"/>
      <c r="Y27" s="6"/>
      <c r="Z27" s="6"/>
    </row>
    <row r="28" spans="1:27" x14ac:dyDescent="0.2">
      <c r="A28" s="1">
        <v>43320</v>
      </c>
      <c r="B28" s="1">
        <v>43294</v>
      </c>
      <c r="C28" t="s">
        <v>44</v>
      </c>
      <c r="D28" t="s">
        <v>6</v>
      </c>
      <c r="E28">
        <v>30</v>
      </c>
      <c r="F28">
        <v>3</v>
      </c>
      <c r="G28">
        <v>2219</v>
      </c>
      <c r="H28">
        <v>0.14000000000000001</v>
      </c>
      <c r="I28">
        <v>0.03</v>
      </c>
      <c r="J28">
        <v>0</v>
      </c>
      <c r="K28" t="s">
        <v>56</v>
      </c>
      <c r="L28" s="30">
        <v>43348</v>
      </c>
      <c r="M28" s="5">
        <v>216.3</v>
      </c>
      <c r="O28" s="7">
        <v>77.150000000000006</v>
      </c>
      <c r="P28" s="7">
        <v>2</v>
      </c>
      <c r="Q28" s="42">
        <f t="shared" si="10"/>
        <v>0.16666666666666666</v>
      </c>
      <c r="R28" s="39">
        <f t="shared" si="11"/>
        <v>462.90000000000003</v>
      </c>
      <c r="S28" s="36">
        <v>32.03</v>
      </c>
      <c r="T28" s="39">
        <f t="shared" si="12"/>
        <v>192.18</v>
      </c>
      <c r="U28" s="39">
        <f t="shared" si="13"/>
        <v>270.72000000000003</v>
      </c>
      <c r="V28" s="8">
        <v>0.15</v>
      </c>
      <c r="W28" s="39">
        <f t="shared" si="14"/>
        <v>40.608000000000004</v>
      </c>
      <c r="X28" s="6"/>
      <c r="Y28" s="6"/>
      <c r="Z28" s="6"/>
    </row>
    <row r="29" spans="1:27" x14ac:dyDescent="0.2">
      <c r="A29" s="1">
        <v>43320</v>
      </c>
      <c r="B29" s="1">
        <v>43294</v>
      </c>
      <c r="C29" t="s">
        <v>44</v>
      </c>
      <c r="D29" t="s">
        <v>6</v>
      </c>
      <c r="E29">
        <v>20</v>
      </c>
      <c r="F29">
        <v>1</v>
      </c>
      <c r="G29">
        <v>80</v>
      </c>
      <c r="H29">
        <v>0.33</v>
      </c>
      <c r="I29">
        <v>0.06</v>
      </c>
      <c r="J29">
        <v>0</v>
      </c>
      <c r="K29" t="s">
        <v>56</v>
      </c>
      <c r="L29" s="30">
        <v>43348</v>
      </c>
      <c r="M29" s="5"/>
      <c r="N29" s="5"/>
      <c r="O29" s="7">
        <v>83.23</v>
      </c>
      <c r="P29" s="7">
        <v>3</v>
      </c>
      <c r="Q29" s="42">
        <f t="shared" si="10"/>
        <v>0.1111111111111111</v>
      </c>
      <c r="R29" s="39">
        <f t="shared" si="11"/>
        <v>749.07</v>
      </c>
      <c r="S29" s="36">
        <v>31.35</v>
      </c>
      <c r="T29" s="39">
        <f t="shared" si="12"/>
        <v>282.15000000000003</v>
      </c>
      <c r="U29" s="39">
        <f t="shared" si="13"/>
        <v>466.92</v>
      </c>
      <c r="V29" s="8">
        <v>0.15</v>
      </c>
      <c r="W29" s="39">
        <f t="shared" si="14"/>
        <v>70.037999999999997</v>
      </c>
      <c r="X29" s="6"/>
      <c r="Y29" s="6"/>
      <c r="Z29" s="24"/>
    </row>
    <row r="30" spans="1:27" x14ac:dyDescent="0.2">
      <c r="A30" s="1">
        <v>43320</v>
      </c>
      <c r="B30" s="1">
        <v>43294</v>
      </c>
      <c r="C30" t="s">
        <v>44</v>
      </c>
      <c r="D30" t="s">
        <v>6</v>
      </c>
      <c r="E30">
        <v>10</v>
      </c>
      <c r="F30">
        <v>1</v>
      </c>
      <c r="G30">
        <v>218</v>
      </c>
      <c r="H30">
        <v>0.16</v>
      </c>
      <c r="I30">
        <v>0.04</v>
      </c>
      <c r="J30">
        <v>0</v>
      </c>
      <c r="K30" t="s">
        <v>56</v>
      </c>
      <c r="L30" s="30">
        <v>43348</v>
      </c>
      <c r="M30" s="23"/>
      <c r="N30" s="23"/>
      <c r="O30" s="23">
        <v>115.2</v>
      </c>
      <c r="P30" s="23">
        <v>2</v>
      </c>
      <c r="Q30" s="42">
        <f t="shared" si="10"/>
        <v>0.16666666666666666</v>
      </c>
      <c r="R30" s="39">
        <f t="shared" ref="R30:R31" si="15">O30/Q30</f>
        <v>691.2</v>
      </c>
      <c r="S30" s="36">
        <v>45.63</v>
      </c>
      <c r="T30" s="39">
        <f t="shared" ref="T30:T31" si="16">S30/Q30</f>
        <v>273.78000000000003</v>
      </c>
      <c r="U30" s="39">
        <f t="shared" ref="U30:U31" si="17">R30-T30</f>
        <v>417.42</v>
      </c>
      <c r="V30" s="8">
        <v>0.15</v>
      </c>
      <c r="W30" s="39">
        <f t="shared" si="14"/>
        <v>62.613</v>
      </c>
      <c r="X30" s="6"/>
      <c r="Y30" s="6"/>
      <c r="Z30" s="24"/>
    </row>
    <row r="31" spans="1:27" x14ac:dyDescent="0.2">
      <c r="A31" s="1">
        <v>43320</v>
      </c>
      <c r="B31" s="1">
        <v>43294</v>
      </c>
      <c r="C31" t="s">
        <v>44</v>
      </c>
      <c r="D31" t="s">
        <v>6</v>
      </c>
      <c r="E31">
        <v>0</v>
      </c>
      <c r="F31">
        <v>2</v>
      </c>
      <c r="G31">
        <v>2330</v>
      </c>
      <c r="H31">
        <v>0.08</v>
      </c>
      <c r="I31">
        <v>0.03</v>
      </c>
      <c r="J31">
        <v>0</v>
      </c>
      <c r="K31" t="s">
        <v>56</v>
      </c>
      <c r="L31" s="30">
        <v>43348</v>
      </c>
      <c r="M31" s="23">
        <v>110.3</v>
      </c>
      <c r="N31" s="23"/>
      <c r="O31" s="23">
        <v>110.3</v>
      </c>
      <c r="P31" s="23">
        <v>2</v>
      </c>
      <c r="Q31" s="42">
        <f t="shared" si="10"/>
        <v>0.16666666666666666</v>
      </c>
      <c r="R31" s="39">
        <f t="shared" si="15"/>
        <v>661.80000000000007</v>
      </c>
      <c r="S31" s="36">
        <v>44.26</v>
      </c>
      <c r="T31" s="39">
        <f t="shared" si="16"/>
        <v>265.56</v>
      </c>
      <c r="U31" s="39">
        <f t="shared" si="17"/>
        <v>396.24000000000007</v>
      </c>
      <c r="V31" s="8">
        <v>0.15</v>
      </c>
      <c r="W31" s="39">
        <f t="shared" si="14"/>
        <v>59.436000000000007</v>
      </c>
      <c r="X31" s="6"/>
      <c r="Y31" s="6"/>
      <c r="Z31" s="24"/>
    </row>
    <row r="32" spans="1:27" x14ac:dyDescent="0.2">
      <c r="A32" s="1">
        <v>43320</v>
      </c>
      <c r="B32" s="1">
        <v>43294</v>
      </c>
      <c r="C32" t="s">
        <v>44</v>
      </c>
      <c r="D32" t="s">
        <v>10</v>
      </c>
      <c r="E32">
        <v>0</v>
      </c>
      <c r="F32">
        <v>3</v>
      </c>
      <c r="G32" t="s">
        <v>50</v>
      </c>
      <c r="H32">
        <v>0.42</v>
      </c>
      <c r="I32">
        <v>0.04</v>
      </c>
      <c r="J32">
        <v>0</v>
      </c>
      <c r="K32" t="s">
        <v>56</v>
      </c>
      <c r="L32" s="30">
        <v>43348</v>
      </c>
      <c r="M32" s="33">
        <v>741.2</v>
      </c>
      <c r="N32" s="33">
        <v>301</v>
      </c>
      <c r="O32" s="33">
        <v>107.3</v>
      </c>
      <c r="P32" s="33">
        <v>3</v>
      </c>
      <c r="Q32" s="42">
        <f>1/(P32*3)</f>
        <v>0.1111111111111111</v>
      </c>
      <c r="R32" s="39">
        <f>O32/Q32</f>
        <v>965.7</v>
      </c>
      <c r="S32" s="39">
        <v>39.590000000000003</v>
      </c>
      <c r="T32" s="39">
        <f>S32/Q32</f>
        <v>356.31000000000006</v>
      </c>
      <c r="U32" s="39">
        <f>R32-T32</f>
        <v>609.39</v>
      </c>
      <c r="V32" s="8">
        <v>0.15</v>
      </c>
      <c r="W32" s="39">
        <f>V32*U32</f>
        <v>91.408499999999989</v>
      </c>
      <c r="X32" s="6"/>
      <c r="Y32" s="6"/>
      <c r="Z32" s="24"/>
    </row>
    <row r="33" spans="1:26" x14ac:dyDescent="0.2">
      <c r="A33" s="1">
        <v>43320</v>
      </c>
      <c r="B33" s="1">
        <v>43294</v>
      </c>
      <c r="C33" t="s">
        <v>44</v>
      </c>
      <c r="D33" t="s">
        <v>10</v>
      </c>
      <c r="E33">
        <v>10</v>
      </c>
      <c r="F33">
        <v>2</v>
      </c>
      <c r="G33">
        <v>1664</v>
      </c>
      <c r="H33">
        <v>0.71</v>
      </c>
      <c r="I33">
        <v>0.04</v>
      </c>
      <c r="J33">
        <v>0.03</v>
      </c>
      <c r="K33" t="s">
        <v>56</v>
      </c>
      <c r="L33" s="30">
        <v>43348</v>
      </c>
      <c r="M33" s="5">
        <v>845</v>
      </c>
      <c r="N33" s="5">
        <v>358</v>
      </c>
      <c r="O33" s="5">
        <v>127.1</v>
      </c>
      <c r="P33" s="33">
        <v>3</v>
      </c>
      <c r="Q33" s="42">
        <f>1/(P33*3)</f>
        <v>0.1111111111111111</v>
      </c>
      <c r="R33" s="39">
        <f>O33/Q33</f>
        <v>1143.9000000000001</v>
      </c>
      <c r="S33" s="39">
        <v>47.21</v>
      </c>
      <c r="T33" s="39">
        <f>S33/Q33</f>
        <v>424.89000000000004</v>
      </c>
      <c r="U33" s="39">
        <f>R33-T33</f>
        <v>719.01</v>
      </c>
      <c r="V33" s="8">
        <v>0.15</v>
      </c>
      <c r="W33" s="39">
        <f>V33*U33</f>
        <v>107.8515</v>
      </c>
      <c r="X33" s="6"/>
      <c r="Y33" s="6"/>
      <c r="Z33" s="24"/>
    </row>
    <row r="34" spans="1:26" x14ac:dyDescent="0.2">
      <c r="A34" s="1">
        <v>43320</v>
      </c>
      <c r="B34" s="1">
        <v>43294</v>
      </c>
      <c r="C34" t="s">
        <v>44</v>
      </c>
      <c r="D34" t="s">
        <v>10</v>
      </c>
      <c r="E34">
        <v>20</v>
      </c>
      <c r="F34">
        <v>3</v>
      </c>
      <c r="G34">
        <v>2142</v>
      </c>
      <c r="H34">
        <v>0.5</v>
      </c>
      <c r="I34">
        <v>0.08</v>
      </c>
      <c r="J34">
        <v>0</v>
      </c>
      <c r="K34" t="s">
        <v>56</v>
      </c>
      <c r="L34" s="30">
        <v>43348</v>
      </c>
      <c r="M34" s="23" t="s">
        <v>103</v>
      </c>
      <c r="N34" s="23" t="s">
        <v>103</v>
      </c>
      <c r="O34" s="23">
        <v>153.4</v>
      </c>
      <c r="P34" s="33">
        <v>3</v>
      </c>
      <c r="Q34" s="42">
        <f>1/(P34*3)</f>
        <v>0.1111111111111111</v>
      </c>
      <c r="R34" s="39">
        <f>O34/Q34</f>
        <v>1380.6000000000001</v>
      </c>
      <c r="S34" s="39">
        <v>56.64</v>
      </c>
      <c r="T34" s="39">
        <f>S34/Q34</f>
        <v>509.76000000000005</v>
      </c>
      <c r="U34" s="39">
        <f>R34-T34</f>
        <v>870.84000000000015</v>
      </c>
      <c r="V34" s="8">
        <v>0.15</v>
      </c>
      <c r="W34" s="39">
        <f>V34*U34</f>
        <v>130.626</v>
      </c>
      <c r="X34" s="6"/>
      <c r="Y34" s="6"/>
      <c r="Z34" s="24"/>
    </row>
    <row r="35" spans="1:26" x14ac:dyDescent="0.2">
      <c r="A35" s="1">
        <v>43320</v>
      </c>
      <c r="B35" s="1">
        <v>43294</v>
      </c>
      <c r="C35" t="s">
        <v>44</v>
      </c>
      <c r="D35" t="s">
        <v>10</v>
      </c>
      <c r="E35">
        <v>30</v>
      </c>
      <c r="F35">
        <v>2</v>
      </c>
      <c r="G35">
        <v>1927</v>
      </c>
      <c r="H35">
        <v>0.3</v>
      </c>
      <c r="I35">
        <v>0.01</v>
      </c>
      <c r="J35">
        <v>0.23</v>
      </c>
      <c r="K35" t="s">
        <v>56</v>
      </c>
      <c r="L35" s="30">
        <v>43348</v>
      </c>
      <c r="M35" s="23" t="s">
        <v>103</v>
      </c>
      <c r="N35" s="23" t="s">
        <v>103</v>
      </c>
      <c r="O35" s="23">
        <v>66.489999999999995</v>
      </c>
      <c r="P35" s="33">
        <v>3</v>
      </c>
      <c r="Q35" s="42">
        <f>1/(P35*3)</f>
        <v>0.1111111111111111</v>
      </c>
      <c r="R35" s="39">
        <f>O35/Q35</f>
        <v>598.41</v>
      </c>
      <c r="S35" s="36">
        <v>28</v>
      </c>
      <c r="T35" s="39">
        <f t="shared" ref="T35:T41" si="18">S35/Q35</f>
        <v>252</v>
      </c>
      <c r="U35" s="39">
        <f t="shared" ref="U35:U41" si="19">R35-T35</f>
        <v>346.40999999999997</v>
      </c>
      <c r="V35" s="8">
        <v>0.15</v>
      </c>
      <c r="W35" s="39">
        <f>V35*U35</f>
        <v>51.961499999999994</v>
      </c>
      <c r="X35" s="6"/>
      <c r="Y35" s="6"/>
      <c r="Z35" s="24"/>
    </row>
    <row r="36" spans="1:26" x14ac:dyDescent="0.2">
      <c r="A36" s="1">
        <v>43320</v>
      </c>
      <c r="B36" s="1">
        <v>43294</v>
      </c>
      <c r="C36" t="s">
        <v>44</v>
      </c>
      <c r="D36" t="s">
        <v>10</v>
      </c>
      <c r="E36">
        <v>40</v>
      </c>
      <c r="F36">
        <v>1</v>
      </c>
      <c r="G36">
        <v>404</v>
      </c>
      <c r="H36">
        <v>0.37</v>
      </c>
      <c r="I36">
        <v>0.03</v>
      </c>
      <c r="J36">
        <v>0.11</v>
      </c>
      <c r="K36" t="s">
        <v>56</v>
      </c>
      <c r="L36" s="30">
        <v>43348</v>
      </c>
      <c r="M36" s="23"/>
      <c r="N36" s="23"/>
      <c r="O36" s="23">
        <v>84.65</v>
      </c>
      <c r="P36" s="33">
        <v>3</v>
      </c>
      <c r="Q36" s="42">
        <f t="shared" ref="Q36:Q41" si="20">1/(P36*3)</f>
        <v>0.1111111111111111</v>
      </c>
      <c r="R36" s="39">
        <f t="shared" ref="R36:R41" si="21">O36/Q36</f>
        <v>761.85000000000014</v>
      </c>
      <c r="S36" s="36">
        <v>32.909999999999997</v>
      </c>
      <c r="T36" s="39">
        <f t="shared" si="18"/>
        <v>296.19</v>
      </c>
      <c r="U36" s="39">
        <f t="shared" si="19"/>
        <v>465.66000000000014</v>
      </c>
      <c r="V36" s="8">
        <v>0.15</v>
      </c>
      <c r="W36" s="39">
        <f t="shared" ref="W36:W101" si="22">V36*U36</f>
        <v>69.849000000000018</v>
      </c>
      <c r="X36" s="6"/>
      <c r="Y36" s="6"/>
      <c r="Z36" s="24"/>
    </row>
    <row r="37" spans="1:26" x14ac:dyDescent="0.2">
      <c r="A37" s="1">
        <v>43320</v>
      </c>
      <c r="B37" s="1">
        <v>43294</v>
      </c>
      <c r="C37" t="s">
        <v>44</v>
      </c>
      <c r="D37" t="s">
        <v>10</v>
      </c>
      <c r="E37">
        <v>50</v>
      </c>
      <c r="F37">
        <v>3</v>
      </c>
      <c r="G37" t="s">
        <v>52</v>
      </c>
      <c r="H37">
        <v>0.22</v>
      </c>
      <c r="I37">
        <v>0.02</v>
      </c>
      <c r="J37">
        <v>0.08</v>
      </c>
      <c r="K37" t="s">
        <v>56</v>
      </c>
      <c r="L37" s="30">
        <v>43348</v>
      </c>
      <c r="M37" s="23"/>
      <c r="N37" s="23"/>
      <c r="O37" s="23">
        <v>62.92</v>
      </c>
      <c r="P37" s="33">
        <v>3</v>
      </c>
      <c r="Q37" s="42">
        <f t="shared" si="20"/>
        <v>0.1111111111111111</v>
      </c>
      <c r="R37" s="39">
        <f t="shared" si="21"/>
        <v>566.28000000000009</v>
      </c>
      <c r="S37" s="36">
        <v>26.66</v>
      </c>
      <c r="T37" s="39">
        <f t="shared" si="18"/>
        <v>239.94000000000003</v>
      </c>
      <c r="U37" s="39">
        <f t="shared" si="19"/>
        <v>326.34000000000003</v>
      </c>
      <c r="V37" s="8">
        <v>0.15</v>
      </c>
      <c r="W37" s="39">
        <f t="shared" si="22"/>
        <v>48.951000000000001</v>
      </c>
      <c r="X37" s="6"/>
      <c r="Y37" s="6"/>
      <c r="Z37" s="24"/>
    </row>
    <row r="38" spans="1:26" x14ac:dyDescent="0.2">
      <c r="A38" s="1">
        <v>43320</v>
      </c>
      <c r="B38" s="1">
        <v>43294</v>
      </c>
      <c r="C38" t="s">
        <v>44</v>
      </c>
      <c r="D38" t="s">
        <v>10</v>
      </c>
      <c r="E38">
        <v>60</v>
      </c>
      <c r="F38">
        <v>3</v>
      </c>
      <c r="G38">
        <v>3140</v>
      </c>
      <c r="H38">
        <v>0.22</v>
      </c>
      <c r="I38">
        <v>0.04</v>
      </c>
      <c r="J38">
        <v>0</v>
      </c>
      <c r="K38" t="s">
        <v>56</v>
      </c>
      <c r="L38" s="30">
        <v>43348</v>
      </c>
      <c r="M38" s="23"/>
      <c r="N38" s="23"/>
      <c r="O38" s="23">
        <v>74.930000000000007</v>
      </c>
      <c r="P38" s="33">
        <v>3</v>
      </c>
      <c r="Q38" s="42">
        <f t="shared" si="20"/>
        <v>0.1111111111111111</v>
      </c>
      <c r="R38" s="39">
        <f t="shared" si="21"/>
        <v>674.37000000000012</v>
      </c>
      <c r="S38" s="36">
        <v>28.61</v>
      </c>
      <c r="T38" s="39">
        <f t="shared" si="18"/>
        <v>257.49</v>
      </c>
      <c r="U38" s="39">
        <f t="shared" si="19"/>
        <v>416.88000000000011</v>
      </c>
      <c r="V38" s="8">
        <v>0.15</v>
      </c>
      <c r="W38" s="39">
        <f t="shared" si="22"/>
        <v>62.532000000000011</v>
      </c>
      <c r="X38" s="6"/>
      <c r="Y38" s="6"/>
      <c r="Z38" s="24"/>
    </row>
    <row r="39" spans="1:26" x14ac:dyDescent="0.2">
      <c r="A39" s="1">
        <v>43320</v>
      </c>
      <c r="B39" s="1">
        <v>43294</v>
      </c>
      <c r="C39" t="s">
        <v>44</v>
      </c>
      <c r="D39" t="s">
        <v>10</v>
      </c>
      <c r="E39">
        <v>70</v>
      </c>
      <c r="F39">
        <v>3</v>
      </c>
      <c r="G39">
        <v>2645</v>
      </c>
      <c r="H39">
        <v>0.01</v>
      </c>
      <c r="I39">
        <v>0.02</v>
      </c>
      <c r="J39">
        <v>0</v>
      </c>
      <c r="K39" t="s">
        <v>56</v>
      </c>
      <c r="L39" s="30">
        <v>43348</v>
      </c>
      <c r="M39" s="23"/>
      <c r="N39" s="23"/>
      <c r="O39" s="23">
        <v>41.88</v>
      </c>
      <c r="P39" s="23">
        <v>2</v>
      </c>
      <c r="Q39" s="42">
        <f t="shared" si="20"/>
        <v>0.16666666666666666</v>
      </c>
      <c r="R39" s="39">
        <f t="shared" si="21"/>
        <v>251.28000000000003</v>
      </c>
      <c r="S39" s="36">
        <v>16.02</v>
      </c>
      <c r="T39" s="39">
        <f t="shared" si="18"/>
        <v>96.12</v>
      </c>
      <c r="U39" s="39">
        <f t="shared" si="19"/>
        <v>155.16000000000003</v>
      </c>
      <c r="V39" s="8">
        <v>0.15</v>
      </c>
      <c r="W39" s="39">
        <f t="shared" si="22"/>
        <v>23.274000000000004</v>
      </c>
      <c r="X39" s="6"/>
      <c r="Y39" s="6"/>
      <c r="Z39" s="24"/>
    </row>
    <row r="40" spans="1:26" x14ac:dyDescent="0.2">
      <c r="A40" s="1">
        <v>43320</v>
      </c>
      <c r="B40" s="1">
        <v>43294</v>
      </c>
      <c r="C40" t="s">
        <v>44</v>
      </c>
      <c r="D40" t="s">
        <v>10</v>
      </c>
      <c r="E40">
        <v>80</v>
      </c>
      <c r="F40">
        <v>3</v>
      </c>
      <c r="G40">
        <v>3102</v>
      </c>
      <c r="H40">
        <v>0.16</v>
      </c>
      <c r="I40">
        <v>0.03</v>
      </c>
      <c r="J40">
        <v>0</v>
      </c>
      <c r="K40" t="s">
        <v>56</v>
      </c>
      <c r="L40" s="30">
        <v>43348</v>
      </c>
      <c r="M40" s="23"/>
      <c r="N40" s="23"/>
      <c r="O40" s="23">
        <v>109.5</v>
      </c>
      <c r="P40" s="23">
        <v>2</v>
      </c>
      <c r="Q40" s="42">
        <f t="shared" si="20"/>
        <v>0.16666666666666666</v>
      </c>
      <c r="R40" s="39">
        <f t="shared" si="21"/>
        <v>657</v>
      </c>
      <c r="S40" s="36">
        <v>43</v>
      </c>
      <c r="T40" s="39">
        <f t="shared" si="18"/>
        <v>258</v>
      </c>
      <c r="U40" s="39">
        <f t="shared" si="19"/>
        <v>399</v>
      </c>
      <c r="V40" s="8">
        <v>0.15</v>
      </c>
      <c r="W40" s="39">
        <f t="shared" si="22"/>
        <v>59.849999999999994</v>
      </c>
      <c r="X40" s="6"/>
      <c r="Y40" s="6"/>
      <c r="Z40" s="24"/>
    </row>
    <row r="41" spans="1:26" x14ac:dyDescent="0.2">
      <c r="A41" s="1">
        <v>43320</v>
      </c>
      <c r="B41" s="1">
        <v>43294</v>
      </c>
      <c r="C41" t="s">
        <v>44</v>
      </c>
      <c r="D41" t="s">
        <v>10</v>
      </c>
      <c r="E41">
        <v>90</v>
      </c>
      <c r="F41">
        <v>2</v>
      </c>
      <c r="G41">
        <v>1504</v>
      </c>
      <c r="H41">
        <v>0.1</v>
      </c>
      <c r="I41">
        <v>0.02</v>
      </c>
      <c r="J41">
        <v>0</v>
      </c>
      <c r="K41" t="s">
        <v>56</v>
      </c>
      <c r="L41" s="30">
        <v>43348</v>
      </c>
      <c r="M41" s="23"/>
      <c r="N41" s="23"/>
      <c r="O41" s="23">
        <v>126.9</v>
      </c>
      <c r="P41" s="23">
        <v>2</v>
      </c>
      <c r="Q41" s="42">
        <f t="shared" si="20"/>
        <v>0.16666666666666666</v>
      </c>
      <c r="R41" s="39">
        <f t="shared" si="21"/>
        <v>761.40000000000009</v>
      </c>
      <c r="S41" s="36">
        <v>50.02</v>
      </c>
      <c r="T41" s="39">
        <f t="shared" si="18"/>
        <v>300.12000000000006</v>
      </c>
      <c r="U41" s="39">
        <f t="shared" si="19"/>
        <v>461.28000000000003</v>
      </c>
      <c r="V41" s="8">
        <v>0.15</v>
      </c>
      <c r="W41" s="39">
        <f t="shared" si="22"/>
        <v>69.192000000000007</v>
      </c>
      <c r="X41" s="6"/>
      <c r="Y41" s="6"/>
      <c r="Z41" s="24"/>
    </row>
    <row r="42" spans="1:26" x14ac:dyDescent="0.2">
      <c r="A42" s="1">
        <v>43295</v>
      </c>
      <c r="B42" s="1">
        <v>43290</v>
      </c>
      <c r="C42" t="s">
        <v>5</v>
      </c>
      <c r="D42" t="s">
        <v>6</v>
      </c>
      <c r="E42">
        <v>0</v>
      </c>
      <c r="F42">
        <v>2</v>
      </c>
      <c r="G42" s="13">
        <v>937</v>
      </c>
      <c r="H42">
        <v>0.11</v>
      </c>
      <c r="I42">
        <v>0.02</v>
      </c>
      <c r="J42">
        <v>0</v>
      </c>
      <c r="K42" t="s">
        <v>103</v>
      </c>
      <c r="L42" s="30">
        <v>43348</v>
      </c>
      <c r="M42"/>
      <c r="N42"/>
      <c r="O42" s="44">
        <v>89.56</v>
      </c>
      <c r="P42" s="45">
        <v>4</v>
      </c>
      <c r="Q42" s="43">
        <f t="shared" ref="Q42:Q68" si="23">1/(P42*3)</f>
        <v>8.3333333333333329E-2</v>
      </c>
      <c r="R42" s="39">
        <f t="shared" ref="R42:R68" si="24">O42/Q42</f>
        <v>1074.72</v>
      </c>
      <c r="S42" s="46">
        <v>34.68</v>
      </c>
      <c r="T42" s="39">
        <f t="shared" ref="T42:T68" si="25">S42/Q42</f>
        <v>416.16</v>
      </c>
      <c r="U42" s="39">
        <f t="shared" ref="U42:U68" si="26">R42-T42</f>
        <v>658.56</v>
      </c>
      <c r="V42" s="8">
        <v>0.15</v>
      </c>
      <c r="W42" s="39">
        <f t="shared" si="22"/>
        <v>98.783999999999992</v>
      </c>
      <c r="X42"/>
      <c r="Y42"/>
      <c r="Z42"/>
    </row>
    <row r="43" spans="1:26" x14ac:dyDescent="0.2">
      <c r="A43" s="1">
        <v>43295</v>
      </c>
      <c r="B43" s="1">
        <v>43290</v>
      </c>
      <c r="C43" t="s">
        <v>5</v>
      </c>
      <c r="D43" t="s">
        <v>6</v>
      </c>
      <c r="E43">
        <v>10</v>
      </c>
      <c r="F43">
        <v>2</v>
      </c>
      <c r="G43" s="13">
        <v>210</v>
      </c>
      <c r="H43">
        <v>0.18</v>
      </c>
      <c r="I43">
        <v>0.02</v>
      </c>
      <c r="J43">
        <v>0</v>
      </c>
      <c r="K43" t="s">
        <v>103</v>
      </c>
      <c r="L43" s="30">
        <v>43348</v>
      </c>
      <c r="M43"/>
      <c r="N43"/>
      <c r="O43" s="44">
        <v>139</v>
      </c>
      <c r="P43" s="45">
        <v>1</v>
      </c>
      <c r="Q43" s="43">
        <f t="shared" si="23"/>
        <v>0.33333333333333331</v>
      </c>
      <c r="R43" s="39">
        <f t="shared" si="24"/>
        <v>417</v>
      </c>
      <c r="S43" s="46">
        <v>54.31</v>
      </c>
      <c r="T43" s="39">
        <f t="shared" si="25"/>
        <v>162.93</v>
      </c>
      <c r="U43" s="39">
        <f t="shared" si="26"/>
        <v>254.07</v>
      </c>
      <c r="V43" s="8">
        <v>0.15</v>
      </c>
      <c r="W43" s="39">
        <f t="shared" si="22"/>
        <v>38.110499999999995</v>
      </c>
      <c r="X43"/>
      <c r="Y43"/>
      <c r="Z43"/>
    </row>
    <row r="44" spans="1:26" x14ac:dyDescent="0.2">
      <c r="A44" s="1">
        <v>43295</v>
      </c>
      <c r="B44" s="1">
        <v>43290</v>
      </c>
      <c r="C44" t="s">
        <v>5</v>
      </c>
      <c r="D44" t="s">
        <v>6</v>
      </c>
      <c r="E44">
        <v>20</v>
      </c>
      <c r="F44" s="13">
        <v>1</v>
      </c>
      <c r="G44" s="13">
        <v>940</v>
      </c>
      <c r="H44">
        <v>0.54</v>
      </c>
      <c r="I44">
        <v>0.04</v>
      </c>
      <c r="J44">
        <v>0.02</v>
      </c>
      <c r="K44" t="s">
        <v>103</v>
      </c>
      <c r="L44" s="30">
        <v>43348</v>
      </c>
      <c r="M44"/>
      <c r="N44"/>
      <c r="O44" s="44">
        <v>68.81</v>
      </c>
      <c r="P44" s="45">
        <v>1</v>
      </c>
      <c r="Q44" s="43">
        <f t="shared" si="23"/>
        <v>0.33333333333333331</v>
      </c>
      <c r="R44" s="39">
        <f t="shared" si="24"/>
        <v>206.43</v>
      </c>
      <c r="S44" s="46">
        <v>26.45</v>
      </c>
      <c r="T44" s="39">
        <f t="shared" si="25"/>
        <v>79.350000000000009</v>
      </c>
      <c r="U44" s="39">
        <f t="shared" si="26"/>
        <v>127.08</v>
      </c>
      <c r="V44" s="8">
        <v>0.15</v>
      </c>
      <c r="W44" s="39">
        <f t="shared" si="22"/>
        <v>19.061999999999998</v>
      </c>
      <c r="X44"/>
      <c r="Y44"/>
      <c r="Z44"/>
    </row>
    <row r="45" spans="1:26" x14ac:dyDescent="0.2">
      <c r="A45" s="1">
        <v>43295</v>
      </c>
      <c r="B45" s="1">
        <v>43290</v>
      </c>
      <c r="C45" t="s">
        <v>5</v>
      </c>
      <c r="D45" t="s">
        <v>6</v>
      </c>
      <c r="E45">
        <v>30</v>
      </c>
      <c r="F45">
        <v>2</v>
      </c>
      <c r="G45" s="13">
        <v>1102</v>
      </c>
      <c r="H45">
        <v>0.51</v>
      </c>
      <c r="I45">
        <v>0.09</v>
      </c>
      <c r="J45">
        <v>0</v>
      </c>
      <c r="K45" t="s">
        <v>103</v>
      </c>
      <c r="L45" s="30">
        <v>43348</v>
      </c>
      <c r="M45"/>
      <c r="N45"/>
      <c r="O45" s="44">
        <v>103.7</v>
      </c>
      <c r="P45" s="45">
        <v>3</v>
      </c>
      <c r="Q45" s="43">
        <f t="shared" si="23"/>
        <v>0.1111111111111111</v>
      </c>
      <c r="R45" s="39">
        <f t="shared" si="24"/>
        <v>933.30000000000007</v>
      </c>
      <c r="S45" s="46">
        <v>41.64</v>
      </c>
      <c r="T45" s="39">
        <f t="shared" si="25"/>
        <v>374.76000000000005</v>
      </c>
      <c r="U45" s="39">
        <f t="shared" si="26"/>
        <v>558.54</v>
      </c>
      <c r="V45" s="8">
        <v>0.15</v>
      </c>
      <c r="W45" s="39">
        <f t="shared" si="22"/>
        <v>83.780999999999992</v>
      </c>
      <c r="X45"/>
      <c r="Y45"/>
      <c r="Z45"/>
    </row>
    <row r="46" spans="1:26" x14ac:dyDescent="0.2">
      <c r="A46" s="1">
        <v>43295</v>
      </c>
      <c r="B46" s="1">
        <v>43290</v>
      </c>
      <c r="C46" t="s">
        <v>5</v>
      </c>
      <c r="D46" t="s">
        <v>6</v>
      </c>
      <c r="E46">
        <v>40</v>
      </c>
      <c r="F46">
        <v>1</v>
      </c>
      <c r="G46" s="13">
        <v>143</v>
      </c>
      <c r="H46">
        <v>0.39</v>
      </c>
      <c r="I46">
        <v>0.06</v>
      </c>
      <c r="J46">
        <v>0.02</v>
      </c>
      <c r="K46" t="s">
        <v>103</v>
      </c>
      <c r="L46" s="30">
        <v>43348</v>
      </c>
      <c r="M46"/>
      <c r="N46"/>
      <c r="O46" s="44">
        <v>44.62</v>
      </c>
      <c r="P46" s="45">
        <v>3</v>
      </c>
      <c r="Q46" s="43">
        <f t="shared" si="23"/>
        <v>0.1111111111111111</v>
      </c>
      <c r="R46" s="39">
        <f t="shared" si="24"/>
        <v>401.58</v>
      </c>
      <c r="S46" s="46">
        <v>17.8</v>
      </c>
      <c r="T46" s="39">
        <f t="shared" si="25"/>
        <v>160.20000000000002</v>
      </c>
      <c r="U46" s="39">
        <f t="shared" si="26"/>
        <v>241.37999999999997</v>
      </c>
      <c r="V46" s="8">
        <v>0.15</v>
      </c>
      <c r="W46" s="39">
        <f t="shared" si="22"/>
        <v>36.206999999999994</v>
      </c>
      <c r="X46"/>
      <c r="Y46"/>
      <c r="Z46"/>
    </row>
    <row r="47" spans="1:26" x14ac:dyDescent="0.2">
      <c r="A47" s="1">
        <v>43295</v>
      </c>
      <c r="B47" s="1">
        <v>43290</v>
      </c>
      <c r="C47" t="s">
        <v>5</v>
      </c>
      <c r="D47" t="s">
        <v>6</v>
      </c>
      <c r="E47">
        <v>50</v>
      </c>
      <c r="F47">
        <v>1</v>
      </c>
      <c r="G47" s="13">
        <v>232</v>
      </c>
      <c r="H47">
        <v>0.77</v>
      </c>
      <c r="I47">
        <v>0.05</v>
      </c>
      <c r="J47">
        <v>0.14000000000000001</v>
      </c>
      <c r="K47" t="s">
        <v>103</v>
      </c>
      <c r="L47" s="30">
        <v>43348</v>
      </c>
      <c r="M47"/>
      <c r="N47"/>
      <c r="O47" s="44">
        <v>71.89</v>
      </c>
      <c r="P47" s="45">
        <v>3</v>
      </c>
      <c r="Q47" s="43">
        <f t="shared" si="23"/>
        <v>0.1111111111111111</v>
      </c>
      <c r="R47" s="39">
        <f t="shared" si="24"/>
        <v>647.01</v>
      </c>
      <c r="S47" s="46">
        <v>28.15</v>
      </c>
      <c r="T47" s="39">
        <f t="shared" si="25"/>
        <v>253.35</v>
      </c>
      <c r="U47" s="39">
        <f t="shared" si="26"/>
        <v>393.65999999999997</v>
      </c>
      <c r="V47" s="8">
        <v>0.15</v>
      </c>
      <c r="W47" s="39">
        <f t="shared" si="22"/>
        <v>59.048999999999992</v>
      </c>
      <c r="X47"/>
      <c r="Y47"/>
      <c r="Z47"/>
    </row>
    <row r="48" spans="1:26" x14ac:dyDescent="0.2">
      <c r="A48" s="1">
        <v>43295</v>
      </c>
      <c r="B48" s="1">
        <v>43290</v>
      </c>
      <c r="C48" t="s">
        <v>5</v>
      </c>
      <c r="D48" t="s">
        <v>6</v>
      </c>
      <c r="E48">
        <v>60</v>
      </c>
      <c r="F48">
        <v>2</v>
      </c>
      <c r="G48" s="13">
        <v>898</v>
      </c>
      <c r="H48">
        <v>0.11</v>
      </c>
      <c r="I48">
        <v>0.01</v>
      </c>
      <c r="J48">
        <v>0.02</v>
      </c>
      <c r="K48" t="s">
        <v>103</v>
      </c>
      <c r="L48" s="30">
        <v>43348</v>
      </c>
      <c r="M48"/>
      <c r="N48"/>
      <c r="O48" s="44">
        <v>101.3</v>
      </c>
      <c r="P48" s="45">
        <v>1</v>
      </c>
      <c r="Q48" s="43">
        <f t="shared" si="23"/>
        <v>0.33333333333333331</v>
      </c>
      <c r="R48" s="39">
        <f t="shared" si="24"/>
        <v>303.90000000000003</v>
      </c>
      <c r="S48" s="46">
        <v>48.9</v>
      </c>
      <c r="T48" s="39">
        <f t="shared" si="25"/>
        <v>146.70000000000002</v>
      </c>
      <c r="U48" s="39">
        <f t="shared" si="26"/>
        <v>157.20000000000002</v>
      </c>
      <c r="V48" s="8">
        <v>0.15</v>
      </c>
      <c r="W48" s="39">
        <f t="shared" si="22"/>
        <v>23.580000000000002</v>
      </c>
      <c r="X48"/>
      <c r="Y48"/>
      <c r="Z48"/>
    </row>
    <row r="49" spans="1:27" x14ac:dyDescent="0.2">
      <c r="A49" s="1">
        <v>43295</v>
      </c>
      <c r="B49" s="1">
        <v>43290</v>
      </c>
      <c r="C49" t="s">
        <v>5</v>
      </c>
      <c r="D49" t="s">
        <v>6</v>
      </c>
      <c r="E49">
        <v>70</v>
      </c>
      <c r="F49">
        <v>1</v>
      </c>
      <c r="G49" s="13">
        <v>536</v>
      </c>
      <c r="H49">
        <v>0.78</v>
      </c>
      <c r="I49">
        <v>0.08</v>
      </c>
      <c r="J49">
        <v>0</v>
      </c>
      <c r="K49" t="s">
        <v>103</v>
      </c>
      <c r="L49" s="30">
        <v>43348</v>
      </c>
      <c r="M49"/>
      <c r="N49"/>
      <c r="O49" s="44">
        <v>147.30000000000001</v>
      </c>
      <c r="P49" s="45">
        <v>3</v>
      </c>
      <c r="Q49" s="43">
        <f t="shared" si="23"/>
        <v>0.1111111111111111</v>
      </c>
      <c r="R49" s="39">
        <f t="shared" si="24"/>
        <v>1325.7000000000003</v>
      </c>
      <c r="S49" s="46">
        <v>55.27</v>
      </c>
      <c r="T49" s="39">
        <f t="shared" si="25"/>
        <v>497.43000000000006</v>
      </c>
      <c r="U49" s="39">
        <f t="shared" si="26"/>
        <v>828.27000000000021</v>
      </c>
      <c r="V49" s="8">
        <v>0.15</v>
      </c>
      <c r="W49" s="39">
        <f t="shared" si="22"/>
        <v>124.24050000000003</v>
      </c>
      <c r="X49"/>
      <c r="Y49"/>
      <c r="Z49"/>
    </row>
    <row r="50" spans="1:27" x14ac:dyDescent="0.2">
      <c r="A50" s="1">
        <v>43295</v>
      </c>
      <c r="B50" s="1">
        <v>43290</v>
      </c>
      <c r="C50" t="s">
        <v>5</v>
      </c>
      <c r="D50" t="s">
        <v>6</v>
      </c>
      <c r="E50">
        <v>80</v>
      </c>
      <c r="F50">
        <v>1</v>
      </c>
      <c r="G50" s="13">
        <v>1490</v>
      </c>
      <c r="H50">
        <v>0.46</v>
      </c>
      <c r="I50">
        <v>7.0000000000000007E-2</v>
      </c>
      <c r="J50">
        <v>0</v>
      </c>
      <c r="K50" t="s">
        <v>103</v>
      </c>
      <c r="L50" s="30">
        <v>43348</v>
      </c>
      <c r="M50"/>
      <c r="N50"/>
      <c r="O50" s="44">
        <v>65.75</v>
      </c>
      <c r="P50" s="45">
        <v>3</v>
      </c>
      <c r="Q50" s="43">
        <f t="shared" si="23"/>
        <v>0.1111111111111111</v>
      </c>
      <c r="R50" s="39">
        <f t="shared" si="24"/>
        <v>591.75</v>
      </c>
      <c r="S50" s="46">
        <v>25.43</v>
      </c>
      <c r="T50" s="39">
        <f t="shared" si="25"/>
        <v>228.87</v>
      </c>
      <c r="U50" s="39">
        <f t="shared" si="26"/>
        <v>362.88</v>
      </c>
      <c r="V50" s="8">
        <v>0.15</v>
      </c>
      <c r="W50" s="39">
        <f t="shared" si="22"/>
        <v>54.431999999999995</v>
      </c>
      <c r="X50"/>
      <c r="Y50"/>
      <c r="Z50"/>
    </row>
    <row r="51" spans="1:27" x14ac:dyDescent="0.2">
      <c r="A51" s="1">
        <v>43295</v>
      </c>
      <c r="B51" s="1">
        <v>43290</v>
      </c>
      <c r="C51" t="s">
        <v>5</v>
      </c>
      <c r="D51" t="s">
        <v>6</v>
      </c>
      <c r="E51">
        <v>90</v>
      </c>
      <c r="F51">
        <v>3</v>
      </c>
      <c r="G51" s="18" t="s">
        <v>8</v>
      </c>
      <c r="H51">
        <v>0.56000000000000005</v>
      </c>
      <c r="I51">
        <v>0.12</v>
      </c>
      <c r="J51">
        <v>0</v>
      </c>
      <c r="K51" t="s">
        <v>103</v>
      </c>
      <c r="L51" s="30">
        <v>43348</v>
      </c>
      <c r="M51"/>
      <c r="N51"/>
      <c r="O51" s="44">
        <v>90.19</v>
      </c>
      <c r="P51" s="45">
        <v>3</v>
      </c>
      <c r="Q51" s="43">
        <f t="shared" si="23"/>
        <v>0.1111111111111111</v>
      </c>
      <c r="R51" s="39">
        <f t="shared" si="24"/>
        <v>811.71</v>
      </c>
      <c r="S51" s="46">
        <v>35.79</v>
      </c>
      <c r="T51" s="39">
        <f t="shared" si="25"/>
        <v>322.11</v>
      </c>
      <c r="U51" s="39">
        <f t="shared" si="26"/>
        <v>489.6</v>
      </c>
      <c r="V51" s="8">
        <v>0.15</v>
      </c>
      <c r="W51" s="39">
        <f t="shared" si="22"/>
        <v>73.44</v>
      </c>
      <c r="X51"/>
      <c r="Y51"/>
      <c r="Z51"/>
    </row>
    <row r="52" spans="1:27" x14ac:dyDescent="0.2">
      <c r="A52" s="1">
        <v>43295</v>
      </c>
      <c r="B52" s="1">
        <v>43290</v>
      </c>
      <c r="C52" t="s">
        <v>5</v>
      </c>
      <c r="D52" t="s">
        <v>10</v>
      </c>
      <c r="E52">
        <v>0</v>
      </c>
      <c r="F52">
        <v>2</v>
      </c>
      <c r="G52" s="13">
        <v>2615</v>
      </c>
      <c r="H52">
        <v>0.05</v>
      </c>
      <c r="I52">
        <v>0.02</v>
      </c>
      <c r="J52">
        <v>0</v>
      </c>
      <c r="K52" t="s">
        <v>103</v>
      </c>
      <c r="L52" s="30">
        <v>43348</v>
      </c>
      <c r="M52"/>
      <c r="N52"/>
      <c r="O52" s="44">
        <v>107.1</v>
      </c>
      <c r="P52" s="45">
        <v>1</v>
      </c>
      <c r="Q52" s="43">
        <f t="shared" si="23"/>
        <v>0.33333333333333331</v>
      </c>
      <c r="R52" s="39">
        <f t="shared" si="24"/>
        <v>321.3</v>
      </c>
      <c r="S52" s="46">
        <v>45</v>
      </c>
      <c r="T52" s="39">
        <f t="shared" si="25"/>
        <v>135</v>
      </c>
      <c r="U52" s="39">
        <f t="shared" si="26"/>
        <v>186.3</v>
      </c>
      <c r="V52" s="8">
        <v>0.15</v>
      </c>
      <c r="W52" s="39">
        <f t="shared" si="22"/>
        <v>27.945</v>
      </c>
      <c r="X52"/>
      <c r="Y52"/>
      <c r="Z52"/>
      <c r="AA52" t="s">
        <v>127</v>
      </c>
    </row>
    <row r="53" spans="1:27" x14ac:dyDescent="0.2">
      <c r="A53" s="1">
        <v>43295</v>
      </c>
      <c r="B53" s="1">
        <v>43290</v>
      </c>
      <c r="C53" t="s">
        <v>5</v>
      </c>
      <c r="D53" t="s">
        <v>10</v>
      </c>
      <c r="E53">
        <v>10</v>
      </c>
      <c r="F53">
        <v>1</v>
      </c>
      <c r="G53" s="13">
        <v>3025</v>
      </c>
      <c r="H53">
        <v>0.21</v>
      </c>
      <c r="I53">
        <v>0.04</v>
      </c>
      <c r="J53">
        <v>0</v>
      </c>
      <c r="K53" t="s">
        <v>103</v>
      </c>
      <c r="L53" s="30">
        <v>43348</v>
      </c>
      <c r="M53"/>
      <c r="N53"/>
      <c r="O53" s="44">
        <v>200.1</v>
      </c>
      <c r="P53" s="45">
        <v>1</v>
      </c>
      <c r="Q53" s="43">
        <f t="shared" si="23"/>
        <v>0.33333333333333331</v>
      </c>
      <c r="R53" s="39">
        <f t="shared" si="24"/>
        <v>600.30000000000007</v>
      </c>
      <c r="S53" s="46">
        <v>77.849999999999994</v>
      </c>
      <c r="T53" s="39">
        <f t="shared" si="25"/>
        <v>233.54999999999998</v>
      </c>
      <c r="U53" s="39">
        <f t="shared" si="26"/>
        <v>366.75000000000011</v>
      </c>
      <c r="V53" s="8">
        <v>0.15</v>
      </c>
      <c r="W53" s="39">
        <f t="shared" si="22"/>
        <v>55.012500000000017</v>
      </c>
      <c r="X53"/>
      <c r="Y53"/>
      <c r="Z53"/>
      <c r="AA53" t="s">
        <v>128</v>
      </c>
    </row>
    <row r="54" spans="1:27" x14ac:dyDescent="0.2">
      <c r="A54" s="1">
        <v>43295</v>
      </c>
      <c r="B54" s="1">
        <v>43290</v>
      </c>
      <c r="C54" t="s">
        <v>5</v>
      </c>
      <c r="D54" t="s">
        <v>10</v>
      </c>
      <c r="E54">
        <v>20</v>
      </c>
      <c r="F54">
        <v>1</v>
      </c>
      <c r="G54" s="13">
        <v>226</v>
      </c>
      <c r="H54">
        <v>0.2</v>
      </c>
      <c r="I54">
        <v>0.03</v>
      </c>
      <c r="J54">
        <v>0</v>
      </c>
      <c r="K54" t="s">
        <v>103</v>
      </c>
      <c r="L54" s="30">
        <v>43348</v>
      </c>
      <c r="M54"/>
      <c r="N54"/>
      <c r="O54" s="44">
        <v>161.6</v>
      </c>
      <c r="P54" s="45">
        <v>1</v>
      </c>
      <c r="Q54" s="43">
        <f t="shared" si="23"/>
        <v>0.33333333333333331</v>
      </c>
      <c r="R54" s="39">
        <f t="shared" si="24"/>
        <v>484.8</v>
      </c>
      <c r="S54" s="46">
        <v>64.77</v>
      </c>
      <c r="T54" s="39">
        <f t="shared" si="25"/>
        <v>194.31</v>
      </c>
      <c r="U54" s="39">
        <f t="shared" si="26"/>
        <v>290.49</v>
      </c>
      <c r="V54" s="8">
        <v>0.15</v>
      </c>
      <c r="W54" s="39">
        <f t="shared" si="22"/>
        <v>43.573500000000003</v>
      </c>
      <c r="X54"/>
      <c r="Y54"/>
      <c r="Z54"/>
    </row>
    <row r="55" spans="1:27" x14ac:dyDescent="0.2">
      <c r="A55" s="1">
        <v>43295</v>
      </c>
      <c r="B55" s="1">
        <v>43290</v>
      </c>
      <c r="C55" t="s">
        <v>5</v>
      </c>
      <c r="D55" t="s">
        <v>10</v>
      </c>
      <c r="E55">
        <v>30</v>
      </c>
      <c r="F55">
        <v>3</v>
      </c>
      <c r="G55" s="13">
        <v>857</v>
      </c>
      <c r="H55">
        <v>0.11</v>
      </c>
      <c r="I55">
        <v>0.03</v>
      </c>
      <c r="J55">
        <v>0</v>
      </c>
      <c r="K55" t="s">
        <v>103</v>
      </c>
      <c r="L55" s="30">
        <v>43348</v>
      </c>
      <c r="M55"/>
      <c r="N55"/>
      <c r="O55" s="44">
        <v>114.2</v>
      </c>
      <c r="P55" s="45">
        <v>1</v>
      </c>
      <c r="Q55" s="43">
        <f t="shared" si="23"/>
        <v>0.33333333333333331</v>
      </c>
      <c r="R55" s="39">
        <f t="shared" si="24"/>
        <v>342.6</v>
      </c>
      <c r="S55" s="46">
        <v>47.59</v>
      </c>
      <c r="T55" s="39">
        <f t="shared" si="25"/>
        <v>142.77000000000001</v>
      </c>
      <c r="U55" s="39">
        <f t="shared" si="26"/>
        <v>199.83</v>
      </c>
      <c r="V55" s="8">
        <v>0.15</v>
      </c>
      <c r="W55" s="39">
        <f t="shared" si="22"/>
        <v>29.974499999999999</v>
      </c>
      <c r="X55"/>
      <c r="Y55"/>
      <c r="Z55"/>
    </row>
    <row r="56" spans="1:27" x14ac:dyDescent="0.2">
      <c r="A56" s="1">
        <v>43295</v>
      </c>
      <c r="B56" s="1">
        <v>43290</v>
      </c>
      <c r="C56" t="s">
        <v>5</v>
      </c>
      <c r="D56" t="s">
        <v>10</v>
      </c>
      <c r="E56">
        <v>40</v>
      </c>
      <c r="F56">
        <v>2</v>
      </c>
      <c r="G56" s="13">
        <v>1305</v>
      </c>
      <c r="H56">
        <v>0.06</v>
      </c>
      <c r="I56">
        <v>0.01</v>
      </c>
      <c r="J56">
        <v>0</v>
      </c>
      <c r="K56" t="s">
        <v>103</v>
      </c>
      <c r="L56" s="30">
        <v>43348</v>
      </c>
      <c r="M56"/>
      <c r="N56"/>
      <c r="O56" s="44">
        <v>75.150000000000006</v>
      </c>
      <c r="P56" s="45">
        <v>2</v>
      </c>
      <c r="Q56" s="43">
        <f t="shared" si="23"/>
        <v>0.16666666666666666</v>
      </c>
      <c r="R56" s="39">
        <f t="shared" si="24"/>
        <v>450.90000000000003</v>
      </c>
      <c r="S56" s="46">
        <v>32.450000000000003</v>
      </c>
      <c r="T56" s="39">
        <f t="shared" si="25"/>
        <v>194.70000000000002</v>
      </c>
      <c r="U56" s="39">
        <f t="shared" si="26"/>
        <v>256.20000000000005</v>
      </c>
      <c r="V56" s="8">
        <v>0.15</v>
      </c>
      <c r="W56" s="39">
        <f t="shared" si="22"/>
        <v>38.430000000000007</v>
      </c>
      <c r="X56"/>
      <c r="Y56"/>
      <c r="Z56"/>
    </row>
    <row r="57" spans="1:27" x14ac:dyDescent="0.2">
      <c r="A57" s="1">
        <v>43295</v>
      </c>
      <c r="B57" s="1">
        <v>43290</v>
      </c>
      <c r="C57" t="s">
        <v>5</v>
      </c>
      <c r="D57" t="s">
        <v>10</v>
      </c>
      <c r="E57">
        <v>50</v>
      </c>
      <c r="F57">
        <v>3</v>
      </c>
      <c r="G57" s="13">
        <v>1044</v>
      </c>
      <c r="H57">
        <v>0</v>
      </c>
      <c r="I57">
        <v>0.01</v>
      </c>
      <c r="J57">
        <v>0</v>
      </c>
      <c r="K57" t="s">
        <v>103</v>
      </c>
      <c r="L57" s="30">
        <v>43348</v>
      </c>
      <c r="M57"/>
      <c r="N57"/>
      <c r="O57" s="44">
        <v>29.16</v>
      </c>
      <c r="P57" s="45">
        <v>1</v>
      </c>
      <c r="Q57" s="43">
        <f t="shared" si="23"/>
        <v>0.33333333333333331</v>
      </c>
      <c r="R57" s="39">
        <f t="shared" si="24"/>
        <v>87.48</v>
      </c>
      <c r="S57" s="46">
        <v>13.66</v>
      </c>
      <c r="T57" s="39">
        <f t="shared" si="25"/>
        <v>40.980000000000004</v>
      </c>
      <c r="U57" s="39">
        <f t="shared" si="26"/>
        <v>46.5</v>
      </c>
      <c r="V57" s="8">
        <v>0.15</v>
      </c>
      <c r="W57" s="39">
        <f t="shared" si="22"/>
        <v>6.9749999999999996</v>
      </c>
      <c r="X57"/>
      <c r="Y57"/>
      <c r="Z57"/>
    </row>
    <row r="58" spans="1:27" x14ac:dyDescent="0.2">
      <c r="A58" s="1">
        <v>43295</v>
      </c>
      <c r="B58" s="1">
        <v>43290</v>
      </c>
      <c r="C58" t="s">
        <v>5</v>
      </c>
      <c r="D58" t="s">
        <v>10</v>
      </c>
      <c r="E58">
        <v>60</v>
      </c>
      <c r="F58">
        <v>2</v>
      </c>
      <c r="G58" s="13">
        <v>2514</v>
      </c>
      <c r="H58">
        <v>0</v>
      </c>
      <c r="I58">
        <v>0.01</v>
      </c>
      <c r="J58">
        <v>0</v>
      </c>
      <c r="K58" t="s">
        <v>103</v>
      </c>
      <c r="L58" s="30">
        <v>43348</v>
      </c>
      <c r="M58"/>
      <c r="N58"/>
      <c r="O58" s="44">
        <v>20.61</v>
      </c>
      <c r="P58" s="45">
        <v>1</v>
      </c>
      <c r="Q58" s="43">
        <f t="shared" si="23"/>
        <v>0.33333333333333331</v>
      </c>
      <c r="R58" s="39">
        <f t="shared" si="24"/>
        <v>61.83</v>
      </c>
      <c r="S58" s="46">
        <v>9.1920000000000002</v>
      </c>
      <c r="T58" s="39">
        <f t="shared" si="25"/>
        <v>27.576000000000001</v>
      </c>
      <c r="U58" s="39">
        <f t="shared" si="26"/>
        <v>34.253999999999998</v>
      </c>
      <c r="V58" s="8">
        <v>0.15</v>
      </c>
      <c r="W58" s="39">
        <f t="shared" si="22"/>
        <v>5.1380999999999997</v>
      </c>
      <c r="X58"/>
      <c r="Y58"/>
      <c r="Z58"/>
    </row>
    <row r="59" spans="1:27" x14ac:dyDescent="0.2">
      <c r="A59" s="1">
        <v>43295</v>
      </c>
      <c r="B59" s="1">
        <v>43290</v>
      </c>
      <c r="C59" t="s">
        <v>5</v>
      </c>
      <c r="D59" t="s">
        <v>10</v>
      </c>
      <c r="E59">
        <v>70</v>
      </c>
      <c r="F59">
        <v>2</v>
      </c>
      <c r="G59" s="13">
        <v>3141</v>
      </c>
      <c r="H59">
        <v>0.11</v>
      </c>
      <c r="I59">
        <v>0.03</v>
      </c>
      <c r="J59">
        <v>0</v>
      </c>
      <c r="K59" t="s">
        <v>103</v>
      </c>
      <c r="L59" s="30">
        <v>43348</v>
      </c>
      <c r="M59"/>
      <c r="N59"/>
      <c r="O59" s="44">
        <v>107.7</v>
      </c>
      <c r="P59" s="45">
        <v>3</v>
      </c>
      <c r="Q59" s="43">
        <f t="shared" si="23"/>
        <v>0.1111111111111111</v>
      </c>
      <c r="R59" s="39">
        <f t="shared" si="24"/>
        <v>969.30000000000007</v>
      </c>
      <c r="S59" s="46">
        <v>44</v>
      </c>
      <c r="T59" s="39">
        <f t="shared" si="25"/>
        <v>396</v>
      </c>
      <c r="U59" s="39">
        <f t="shared" si="26"/>
        <v>573.30000000000007</v>
      </c>
      <c r="V59" s="8">
        <v>0.15</v>
      </c>
      <c r="W59" s="39">
        <f t="shared" si="22"/>
        <v>85.995000000000005</v>
      </c>
      <c r="X59"/>
      <c r="Y59"/>
      <c r="Z59"/>
    </row>
    <row r="60" spans="1:27" x14ac:dyDescent="0.2">
      <c r="A60" s="1">
        <v>43295</v>
      </c>
      <c r="B60" s="1">
        <v>43290</v>
      </c>
      <c r="C60" t="s">
        <v>5</v>
      </c>
      <c r="D60" t="s">
        <v>10</v>
      </c>
      <c r="E60">
        <v>80</v>
      </c>
      <c r="F60">
        <v>1</v>
      </c>
      <c r="G60" s="17">
        <v>739</v>
      </c>
      <c r="H60">
        <v>0.3</v>
      </c>
      <c r="I60">
        <v>0.04</v>
      </c>
      <c r="J60">
        <v>0</v>
      </c>
      <c r="K60" t="s">
        <v>103</v>
      </c>
      <c r="L60" s="30">
        <v>43348</v>
      </c>
      <c r="M60"/>
      <c r="N60"/>
      <c r="O60" s="44">
        <v>33.31</v>
      </c>
      <c r="P60" s="45">
        <v>3</v>
      </c>
      <c r="Q60" s="43">
        <f t="shared" si="23"/>
        <v>0.1111111111111111</v>
      </c>
      <c r="R60" s="39">
        <f t="shared" si="24"/>
        <v>299.79000000000002</v>
      </c>
      <c r="S60" s="46">
        <v>13.05</v>
      </c>
      <c r="T60" s="39">
        <f t="shared" si="25"/>
        <v>117.45000000000002</v>
      </c>
      <c r="U60" s="39">
        <f t="shared" si="26"/>
        <v>182.34</v>
      </c>
      <c r="V60" s="8">
        <v>0.15</v>
      </c>
      <c r="W60" s="39">
        <f t="shared" si="22"/>
        <v>27.350999999999999</v>
      </c>
      <c r="X60"/>
      <c r="Y60"/>
      <c r="Z60"/>
    </row>
    <row r="61" spans="1:27" x14ac:dyDescent="0.2">
      <c r="A61" s="1">
        <v>43295</v>
      </c>
      <c r="B61" s="1">
        <v>43290</v>
      </c>
      <c r="C61" t="s">
        <v>5</v>
      </c>
      <c r="D61" t="s">
        <v>10</v>
      </c>
      <c r="E61">
        <v>90</v>
      </c>
      <c r="F61">
        <v>1</v>
      </c>
      <c r="G61" s="13">
        <v>623</v>
      </c>
      <c r="H61">
        <v>0.1</v>
      </c>
      <c r="I61">
        <v>0.02</v>
      </c>
      <c r="J61">
        <v>0</v>
      </c>
      <c r="K61" t="s">
        <v>103</v>
      </c>
      <c r="L61" s="30">
        <v>43348</v>
      </c>
      <c r="M61"/>
      <c r="N61"/>
      <c r="O61" s="49">
        <v>61.56</v>
      </c>
      <c r="P61" s="50">
        <v>2</v>
      </c>
      <c r="Q61" s="51">
        <f t="shared" si="23"/>
        <v>0.16666666666666666</v>
      </c>
      <c r="R61" s="52">
        <f t="shared" si="24"/>
        <v>369.36</v>
      </c>
      <c r="S61" s="53">
        <v>26.38</v>
      </c>
      <c r="T61" s="52">
        <f t="shared" si="25"/>
        <v>158.28</v>
      </c>
      <c r="U61" s="52">
        <f t="shared" si="26"/>
        <v>211.08</v>
      </c>
      <c r="V61" s="54">
        <v>0.15</v>
      </c>
      <c r="W61" s="52">
        <f t="shared" si="22"/>
        <v>31.661999999999999</v>
      </c>
      <c r="X61"/>
      <c r="Y61"/>
      <c r="Z61"/>
    </row>
    <row r="62" spans="1:27" x14ac:dyDescent="0.2">
      <c r="A62" s="1">
        <v>43295</v>
      </c>
      <c r="B62" s="1">
        <v>43291</v>
      </c>
      <c r="C62" t="s">
        <v>14</v>
      </c>
      <c r="D62" t="s">
        <v>10</v>
      </c>
      <c r="E62">
        <v>0</v>
      </c>
      <c r="F62">
        <v>2</v>
      </c>
      <c r="G62" s="16">
        <v>659</v>
      </c>
      <c r="H62">
        <v>0.22</v>
      </c>
      <c r="I62">
        <v>0.05</v>
      </c>
      <c r="J62">
        <v>0</v>
      </c>
      <c r="K62" t="s">
        <v>56</v>
      </c>
      <c r="L62" s="30">
        <v>43348</v>
      </c>
      <c r="M62"/>
      <c r="N62"/>
      <c r="O62" s="47">
        <v>70.790000000000006</v>
      </c>
      <c r="P62" s="47">
        <v>3</v>
      </c>
      <c r="Q62" s="11">
        <f t="shared" si="23"/>
        <v>0.1111111111111111</v>
      </c>
      <c r="R62" s="55">
        <f t="shared" si="24"/>
        <v>637.11000000000013</v>
      </c>
      <c r="S62" s="46">
        <v>30.63</v>
      </c>
      <c r="T62" s="55">
        <f t="shared" si="25"/>
        <v>275.67</v>
      </c>
      <c r="U62" s="55">
        <f t="shared" si="26"/>
        <v>361.44000000000011</v>
      </c>
      <c r="V62" s="48">
        <v>0.15</v>
      </c>
      <c r="W62" s="39">
        <f t="shared" si="22"/>
        <v>54.216000000000015</v>
      </c>
      <c r="X62"/>
      <c r="Y62"/>
      <c r="Z62"/>
      <c r="AA62" t="s">
        <v>72</v>
      </c>
    </row>
    <row r="63" spans="1:27" x14ac:dyDescent="0.2">
      <c r="A63" s="1">
        <v>43295</v>
      </c>
      <c r="B63" s="1">
        <v>43291</v>
      </c>
      <c r="C63" t="s">
        <v>14</v>
      </c>
      <c r="D63" t="s">
        <v>10</v>
      </c>
      <c r="E63">
        <v>10</v>
      </c>
      <c r="F63">
        <v>1</v>
      </c>
      <c r="G63" s="16">
        <v>16</v>
      </c>
      <c r="H63">
        <v>0.22</v>
      </c>
      <c r="I63">
        <v>0.09</v>
      </c>
      <c r="J63">
        <v>0</v>
      </c>
      <c r="K63" t="s">
        <v>56</v>
      </c>
      <c r="L63" s="30">
        <v>43348</v>
      </c>
      <c r="M63"/>
      <c r="N63"/>
      <c r="O63" s="7">
        <v>50</v>
      </c>
      <c r="P63" s="7">
        <v>3</v>
      </c>
      <c r="Q63" s="4">
        <f t="shared" si="23"/>
        <v>0.1111111111111111</v>
      </c>
      <c r="R63" s="55">
        <f t="shared" si="24"/>
        <v>450</v>
      </c>
      <c r="S63" s="46">
        <v>22.67</v>
      </c>
      <c r="T63" s="55">
        <f t="shared" si="25"/>
        <v>204.03000000000003</v>
      </c>
      <c r="U63" s="55">
        <f t="shared" si="26"/>
        <v>245.96999999999997</v>
      </c>
      <c r="V63" s="8">
        <v>0.15</v>
      </c>
      <c r="W63" s="39">
        <f t="shared" si="22"/>
        <v>36.895499999999991</v>
      </c>
      <c r="X63"/>
      <c r="Y63"/>
      <c r="Z63"/>
      <c r="AA63" t="s">
        <v>75</v>
      </c>
    </row>
    <row r="64" spans="1:27" x14ac:dyDescent="0.2">
      <c r="A64" s="1">
        <v>43295</v>
      </c>
      <c r="B64" s="1">
        <v>43291</v>
      </c>
      <c r="C64" t="s">
        <v>14</v>
      </c>
      <c r="D64" t="s">
        <v>10</v>
      </c>
      <c r="E64">
        <v>20</v>
      </c>
      <c r="F64">
        <v>1</v>
      </c>
      <c r="G64" s="16" t="s">
        <v>20</v>
      </c>
      <c r="H64">
        <v>0</v>
      </c>
      <c r="I64">
        <v>0.01</v>
      </c>
      <c r="J64">
        <v>0</v>
      </c>
      <c r="K64" t="s">
        <v>56</v>
      </c>
      <c r="L64" s="30">
        <v>43348</v>
      </c>
      <c r="M64"/>
      <c r="N64"/>
      <c r="O64" s="7">
        <v>128.30000000000001</v>
      </c>
      <c r="P64" s="7">
        <v>2</v>
      </c>
      <c r="Q64" s="4">
        <f t="shared" si="23"/>
        <v>0.16666666666666666</v>
      </c>
      <c r="R64" s="55">
        <f t="shared" si="24"/>
        <v>769.80000000000007</v>
      </c>
      <c r="S64" s="46">
        <v>51.84</v>
      </c>
      <c r="T64" s="55">
        <f t="shared" si="25"/>
        <v>311.04000000000002</v>
      </c>
      <c r="U64" s="55">
        <f t="shared" si="26"/>
        <v>458.76000000000005</v>
      </c>
      <c r="V64" s="8">
        <v>0.15</v>
      </c>
      <c r="W64" s="39">
        <f t="shared" si="22"/>
        <v>68.814000000000007</v>
      </c>
      <c r="X64"/>
      <c r="Y64"/>
      <c r="Z64"/>
      <c r="AA64" t="s">
        <v>78</v>
      </c>
    </row>
    <row r="65" spans="1:27" x14ac:dyDescent="0.2">
      <c r="A65" s="1">
        <v>43295</v>
      </c>
      <c r="B65" s="1">
        <v>43291</v>
      </c>
      <c r="C65" t="s">
        <v>14</v>
      </c>
      <c r="D65" t="s">
        <v>10</v>
      </c>
      <c r="E65">
        <v>30</v>
      </c>
      <c r="F65">
        <v>3</v>
      </c>
      <c r="G65" s="16">
        <v>2728</v>
      </c>
      <c r="H65">
        <v>0.33</v>
      </c>
      <c r="I65">
        <v>0.08</v>
      </c>
      <c r="J65">
        <v>0</v>
      </c>
      <c r="K65" t="s">
        <v>56</v>
      </c>
      <c r="L65" s="30">
        <v>43348</v>
      </c>
      <c r="M65"/>
      <c r="N65"/>
      <c r="O65" s="7">
        <v>207.2</v>
      </c>
      <c r="P65" s="7">
        <v>2</v>
      </c>
      <c r="Q65" s="4">
        <f t="shared" si="23"/>
        <v>0.16666666666666666</v>
      </c>
      <c r="R65" s="55">
        <f t="shared" si="24"/>
        <v>1243.2</v>
      </c>
      <c r="S65" s="46">
        <v>83.41</v>
      </c>
      <c r="T65" s="55">
        <f t="shared" si="25"/>
        <v>500.46</v>
      </c>
      <c r="U65" s="55">
        <f t="shared" si="26"/>
        <v>742.74</v>
      </c>
      <c r="V65" s="8">
        <v>0.15</v>
      </c>
      <c r="W65" s="39">
        <f t="shared" si="22"/>
        <v>111.411</v>
      </c>
      <c r="X65"/>
      <c r="Y65"/>
      <c r="Z65"/>
      <c r="AA65" t="s">
        <v>80</v>
      </c>
    </row>
    <row r="66" spans="1:27" x14ac:dyDescent="0.2">
      <c r="A66" s="1">
        <v>43295</v>
      </c>
      <c r="B66" s="1">
        <v>43291</v>
      </c>
      <c r="C66" t="s">
        <v>14</v>
      </c>
      <c r="D66" t="s">
        <v>10</v>
      </c>
      <c r="E66">
        <v>40</v>
      </c>
      <c r="F66">
        <v>2</v>
      </c>
      <c r="G66" s="16">
        <v>463</v>
      </c>
      <c r="H66">
        <v>0.13</v>
      </c>
      <c r="I66">
        <v>0.02</v>
      </c>
      <c r="J66">
        <v>0</v>
      </c>
      <c r="K66" t="s">
        <v>56</v>
      </c>
      <c r="L66" s="30">
        <v>43348</v>
      </c>
      <c r="M66"/>
      <c r="N66"/>
      <c r="O66" s="7">
        <v>76.31</v>
      </c>
      <c r="P66" s="7">
        <v>2</v>
      </c>
      <c r="Q66" s="4">
        <f t="shared" si="23"/>
        <v>0.16666666666666666</v>
      </c>
      <c r="R66" s="55">
        <f t="shared" si="24"/>
        <v>457.86</v>
      </c>
      <c r="S66" s="46">
        <v>31.61</v>
      </c>
      <c r="T66" s="55">
        <f t="shared" si="25"/>
        <v>189.66</v>
      </c>
      <c r="U66" s="55">
        <f t="shared" si="26"/>
        <v>268.20000000000005</v>
      </c>
      <c r="V66" s="8">
        <v>0.15</v>
      </c>
      <c r="W66" s="39">
        <f t="shared" si="22"/>
        <v>40.230000000000004</v>
      </c>
      <c r="X66"/>
      <c r="Y66"/>
      <c r="Z66"/>
      <c r="AA66" t="s">
        <v>82</v>
      </c>
    </row>
    <row r="67" spans="1:27" x14ac:dyDescent="0.2">
      <c r="A67" s="1">
        <v>43295</v>
      </c>
      <c r="B67" s="1">
        <v>43291</v>
      </c>
      <c r="C67" t="s">
        <v>14</v>
      </c>
      <c r="D67" t="s">
        <v>10</v>
      </c>
      <c r="E67">
        <v>50</v>
      </c>
      <c r="F67">
        <v>1</v>
      </c>
      <c r="G67" s="16">
        <v>17</v>
      </c>
      <c r="H67">
        <v>0.19</v>
      </c>
      <c r="I67">
        <v>0.05</v>
      </c>
      <c r="J67">
        <v>0</v>
      </c>
      <c r="K67" t="s">
        <v>56</v>
      </c>
      <c r="L67" s="30">
        <v>43348</v>
      </c>
      <c r="M67"/>
      <c r="N67"/>
      <c r="O67" s="7">
        <v>107.2</v>
      </c>
      <c r="P67" s="7">
        <v>2</v>
      </c>
      <c r="Q67" s="4">
        <f t="shared" si="23"/>
        <v>0.16666666666666666</v>
      </c>
      <c r="R67" s="55">
        <f t="shared" si="24"/>
        <v>643.20000000000005</v>
      </c>
      <c r="S67" s="46">
        <v>46.42</v>
      </c>
      <c r="T67" s="55">
        <f t="shared" si="25"/>
        <v>278.52000000000004</v>
      </c>
      <c r="U67" s="55">
        <f t="shared" si="26"/>
        <v>364.68</v>
      </c>
      <c r="V67" s="8">
        <v>0.15</v>
      </c>
      <c r="W67" s="39">
        <f t="shared" si="22"/>
        <v>54.701999999999998</v>
      </c>
      <c r="X67"/>
      <c r="Y67"/>
      <c r="Z67"/>
      <c r="AA67" t="s">
        <v>85</v>
      </c>
    </row>
    <row r="68" spans="1:27" x14ac:dyDescent="0.2">
      <c r="A68" s="1">
        <v>43295</v>
      </c>
      <c r="B68" s="1">
        <v>43291</v>
      </c>
      <c r="C68" t="s">
        <v>14</v>
      </c>
      <c r="D68" t="s">
        <v>10</v>
      </c>
      <c r="E68">
        <v>60</v>
      </c>
      <c r="F68">
        <v>1</v>
      </c>
      <c r="G68" s="16">
        <v>3214</v>
      </c>
      <c r="H68">
        <v>0.02</v>
      </c>
      <c r="I68">
        <v>0.02</v>
      </c>
      <c r="J68">
        <v>0</v>
      </c>
      <c r="K68" t="s">
        <v>56</v>
      </c>
      <c r="L68" s="30">
        <v>43348</v>
      </c>
      <c r="M68"/>
      <c r="N68"/>
      <c r="O68" s="7">
        <v>103.5</v>
      </c>
      <c r="P68" s="7">
        <v>1</v>
      </c>
      <c r="Q68" s="4">
        <f t="shared" si="23"/>
        <v>0.33333333333333331</v>
      </c>
      <c r="R68" s="55">
        <f t="shared" si="24"/>
        <v>310.5</v>
      </c>
      <c r="S68" s="46">
        <v>46.03</v>
      </c>
      <c r="T68" s="55">
        <f t="shared" si="25"/>
        <v>138.09</v>
      </c>
      <c r="U68" s="55">
        <f t="shared" si="26"/>
        <v>172.41</v>
      </c>
      <c r="V68" s="8">
        <v>0.15</v>
      </c>
      <c r="W68" s="39">
        <f t="shared" si="22"/>
        <v>25.861499999999999</v>
      </c>
      <c r="X68"/>
      <c r="Y68"/>
      <c r="Z68"/>
      <c r="AA68" t="s">
        <v>87</v>
      </c>
    </row>
    <row r="69" spans="1:27" x14ac:dyDescent="0.2">
      <c r="A69" s="1">
        <v>43295</v>
      </c>
      <c r="B69" s="1">
        <v>43291</v>
      </c>
      <c r="C69" t="s">
        <v>14</v>
      </c>
      <c r="D69" t="s">
        <v>10</v>
      </c>
      <c r="E69">
        <v>70</v>
      </c>
      <c r="F69">
        <v>3</v>
      </c>
      <c r="G69" s="16">
        <v>2888</v>
      </c>
      <c r="H69">
        <v>0.02</v>
      </c>
      <c r="I69">
        <v>0.02</v>
      </c>
      <c r="J69">
        <v>0</v>
      </c>
      <c r="K69" t="s">
        <v>56</v>
      </c>
      <c r="L69" s="30">
        <v>43348</v>
      </c>
      <c r="M69"/>
      <c r="O69" s="7">
        <v>61.97</v>
      </c>
      <c r="P69" s="7">
        <v>2</v>
      </c>
      <c r="Q69" s="4">
        <f t="shared" ref="Q69:Q101" si="27">1/(P69*3)</f>
        <v>0.16666666666666666</v>
      </c>
      <c r="R69" s="55">
        <f t="shared" ref="R69:R101" si="28">O69/Q69</f>
        <v>371.82</v>
      </c>
      <c r="S69" s="36">
        <v>29.3</v>
      </c>
      <c r="T69" s="55">
        <f t="shared" ref="T69:T70" si="29">S69/Q69</f>
        <v>175.8</v>
      </c>
      <c r="U69" s="55">
        <f t="shared" ref="U69:U70" si="30">R69-T69</f>
        <v>196.01999999999998</v>
      </c>
      <c r="V69" s="8">
        <v>0.15</v>
      </c>
      <c r="W69" s="39">
        <f t="shared" si="22"/>
        <v>29.402999999999995</v>
      </c>
      <c r="X69"/>
      <c r="Y69"/>
      <c r="Z69"/>
      <c r="AA69" t="s">
        <v>85</v>
      </c>
    </row>
    <row r="70" spans="1:27" x14ac:dyDescent="0.2">
      <c r="A70" s="1">
        <v>43295</v>
      </c>
      <c r="B70" s="1">
        <v>43291</v>
      </c>
      <c r="C70" t="s">
        <v>14</v>
      </c>
      <c r="D70" t="s">
        <v>10</v>
      </c>
      <c r="E70">
        <v>80</v>
      </c>
      <c r="F70">
        <v>3</v>
      </c>
      <c r="G70" s="16">
        <v>1288</v>
      </c>
      <c r="H70">
        <v>0.56000000000000005</v>
      </c>
      <c r="I70">
        <v>0.1</v>
      </c>
      <c r="J70">
        <v>0.05</v>
      </c>
      <c r="K70" t="s">
        <v>103</v>
      </c>
      <c r="L70" s="30">
        <v>43348</v>
      </c>
      <c r="M70"/>
      <c r="O70" s="7">
        <v>166.9</v>
      </c>
      <c r="P70" s="7">
        <v>3</v>
      </c>
      <c r="Q70" s="4">
        <f t="shared" si="27"/>
        <v>0.1111111111111111</v>
      </c>
      <c r="R70" s="55">
        <f t="shared" si="28"/>
        <v>1502.1000000000001</v>
      </c>
      <c r="S70" s="36">
        <v>67.86</v>
      </c>
      <c r="T70" s="55">
        <f t="shared" si="29"/>
        <v>610.74</v>
      </c>
      <c r="U70" s="55">
        <f t="shared" si="30"/>
        <v>891.36000000000013</v>
      </c>
      <c r="V70" s="8">
        <v>0.15</v>
      </c>
      <c r="W70" s="39">
        <f t="shared" si="22"/>
        <v>133.70400000000001</v>
      </c>
      <c r="X70"/>
      <c r="Y70"/>
      <c r="Z70"/>
      <c r="AA70" t="s">
        <v>90</v>
      </c>
    </row>
    <row r="71" spans="1:27" x14ac:dyDescent="0.2">
      <c r="A71" s="1">
        <v>43295</v>
      </c>
      <c r="B71" s="1">
        <v>43291</v>
      </c>
      <c r="C71" t="s">
        <v>14</v>
      </c>
      <c r="D71" t="s">
        <v>10</v>
      </c>
      <c r="E71">
        <v>90</v>
      </c>
      <c r="F71">
        <v>1</v>
      </c>
      <c r="G71" s="16">
        <v>2023</v>
      </c>
      <c r="H71">
        <v>0.43</v>
      </c>
      <c r="I71">
        <v>0.04</v>
      </c>
      <c r="J71">
        <v>0</v>
      </c>
      <c r="K71" t="s">
        <v>56</v>
      </c>
      <c r="L71" s="30">
        <v>43348</v>
      </c>
      <c r="M71"/>
      <c r="O71" s="56">
        <v>89.13</v>
      </c>
      <c r="P71" s="56">
        <v>4</v>
      </c>
      <c r="Q71" s="57">
        <f t="shared" si="27"/>
        <v>8.3333333333333329E-2</v>
      </c>
      <c r="R71" s="58">
        <f t="shared" si="28"/>
        <v>1069.56</v>
      </c>
      <c r="S71" s="37">
        <v>37.869999999999997</v>
      </c>
      <c r="T71" s="58">
        <f t="shared" ref="T71:T102" si="31">S71/Q71</f>
        <v>454.44</v>
      </c>
      <c r="U71" s="58">
        <f t="shared" ref="U71:U102" si="32">R71-T71</f>
        <v>615.11999999999989</v>
      </c>
      <c r="V71" s="54">
        <v>0.15</v>
      </c>
      <c r="W71" s="52">
        <f t="shared" si="22"/>
        <v>92.267999999999986</v>
      </c>
      <c r="X71"/>
      <c r="Y71"/>
      <c r="Z71"/>
      <c r="AA71" t="s">
        <v>91</v>
      </c>
    </row>
    <row r="72" spans="1:27" x14ac:dyDescent="0.2">
      <c r="A72" s="1">
        <v>43295</v>
      </c>
      <c r="B72" s="1">
        <v>43291</v>
      </c>
      <c r="C72" t="s">
        <v>14</v>
      </c>
      <c r="D72" t="s">
        <v>6</v>
      </c>
      <c r="E72">
        <v>0</v>
      </c>
      <c r="F72">
        <v>1</v>
      </c>
      <c r="G72" s="16">
        <v>472</v>
      </c>
      <c r="H72">
        <v>0.61</v>
      </c>
      <c r="I72">
        <v>0.09</v>
      </c>
      <c r="J72">
        <v>0</v>
      </c>
      <c r="K72" t="s">
        <v>103</v>
      </c>
      <c r="L72" s="30">
        <v>43348</v>
      </c>
      <c r="M72"/>
      <c r="O72" s="47">
        <v>116.9</v>
      </c>
      <c r="P72" s="47">
        <v>1</v>
      </c>
      <c r="Q72" s="11">
        <f t="shared" si="27"/>
        <v>0.33333333333333331</v>
      </c>
      <c r="R72" s="38">
        <f t="shared" si="28"/>
        <v>350.70000000000005</v>
      </c>
      <c r="S72" s="38">
        <v>49.51</v>
      </c>
      <c r="T72" s="38">
        <f t="shared" si="31"/>
        <v>148.53</v>
      </c>
      <c r="U72" s="55">
        <f t="shared" si="32"/>
        <v>202.17000000000004</v>
      </c>
      <c r="V72" s="48">
        <v>0.15</v>
      </c>
      <c r="W72" s="39">
        <f t="shared" si="22"/>
        <v>30.325500000000005</v>
      </c>
      <c r="X72"/>
      <c r="Y72"/>
      <c r="Z72"/>
    </row>
    <row r="73" spans="1:27" x14ac:dyDescent="0.2">
      <c r="A73" s="1">
        <v>43295</v>
      </c>
      <c r="B73" s="1">
        <v>43291</v>
      </c>
      <c r="C73" t="s">
        <v>14</v>
      </c>
      <c r="D73" t="s">
        <v>6</v>
      </c>
      <c r="E73">
        <v>10</v>
      </c>
      <c r="F73">
        <v>2</v>
      </c>
      <c r="G73" s="16">
        <v>2763</v>
      </c>
      <c r="H73">
        <v>1.19</v>
      </c>
      <c r="I73">
        <v>0.24</v>
      </c>
      <c r="J73">
        <v>0</v>
      </c>
      <c r="K73" t="s">
        <v>56</v>
      </c>
      <c r="L73" s="30">
        <v>43348</v>
      </c>
      <c r="M73"/>
      <c r="O73" s="7">
        <v>123.3</v>
      </c>
      <c r="P73" s="7">
        <v>4</v>
      </c>
      <c r="Q73" s="4">
        <f t="shared" si="27"/>
        <v>8.3333333333333329E-2</v>
      </c>
      <c r="R73" s="36">
        <f t="shared" si="28"/>
        <v>1479.6000000000001</v>
      </c>
      <c r="S73" s="36">
        <v>49.44</v>
      </c>
      <c r="T73" s="36">
        <f t="shared" si="31"/>
        <v>593.28</v>
      </c>
      <c r="U73" s="55">
        <f t="shared" si="32"/>
        <v>886.32000000000016</v>
      </c>
      <c r="V73" s="8">
        <v>0.15</v>
      </c>
      <c r="W73" s="39">
        <f t="shared" si="22"/>
        <v>132.94800000000001</v>
      </c>
      <c r="X73"/>
      <c r="Y73"/>
      <c r="Z73"/>
      <c r="AA73" t="s">
        <v>93</v>
      </c>
    </row>
    <row r="74" spans="1:27" x14ac:dyDescent="0.2">
      <c r="A74" s="1">
        <v>43295</v>
      </c>
      <c r="B74" s="1">
        <v>43291</v>
      </c>
      <c r="C74" t="s">
        <v>14</v>
      </c>
      <c r="D74" t="s">
        <v>6</v>
      </c>
      <c r="E74">
        <v>20</v>
      </c>
      <c r="F74">
        <v>2</v>
      </c>
      <c r="G74" s="16">
        <v>3331</v>
      </c>
      <c r="H74">
        <v>0.67</v>
      </c>
      <c r="I74">
        <v>0.17</v>
      </c>
      <c r="J74">
        <v>0</v>
      </c>
      <c r="K74" t="s">
        <v>103</v>
      </c>
      <c r="L74" s="30">
        <v>43348</v>
      </c>
      <c r="M74"/>
      <c r="O74" s="7">
        <v>122.9</v>
      </c>
      <c r="P74" s="7">
        <v>4</v>
      </c>
      <c r="Q74" s="4">
        <f t="shared" si="27"/>
        <v>8.3333333333333329E-2</v>
      </c>
      <c r="R74" s="36">
        <f t="shared" si="28"/>
        <v>1474.8000000000002</v>
      </c>
      <c r="S74" s="36">
        <v>47.39</v>
      </c>
      <c r="T74" s="36">
        <f t="shared" si="31"/>
        <v>568.68000000000006</v>
      </c>
      <c r="U74" s="55">
        <f t="shared" si="32"/>
        <v>906.12000000000012</v>
      </c>
      <c r="V74" s="8">
        <v>0.15</v>
      </c>
      <c r="W74" s="39">
        <f t="shared" si="22"/>
        <v>135.91800000000001</v>
      </c>
      <c r="X74"/>
      <c r="Y74"/>
      <c r="Z74"/>
      <c r="AA74" t="s">
        <v>95</v>
      </c>
    </row>
    <row r="75" spans="1:27" x14ac:dyDescent="0.2">
      <c r="A75" s="1">
        <v>43295</v>
      </c>
      <c r="B75" s="1">
        <v>43291</v>
      </c>
      <c r="C75" t="s">
        <v>14</v>
      </c>
      <c r="D75" t="s">
        <v>6</v>
      </c>
      <c r="E75">
        <v>30</v>
      </c>
      <c r="F75">
        <v>2</v>
      </c>
      <c r="G75" s="16">
        <v>2862</v>
      </c>
      <c r="H75">
        <v>0.43</v>
      </c>
      <c r="I75">
        <v>0.15</v>
      </c>
      <c r="J75">
        <v>0</v>
      </c>
      <c r="K75" t="s">
        <v>103</v>
      </c>
      <c r="L75" s="30">
        <v>43348</v>
      </c>
      <c r="M75"/>
      <c r="O75" s="7">
        <v>150.1</v>
      </c>
      <c r="P75" s="7">
        <v>3</v>
      </c>
      <c r="Q75" s="4">
        <f t="shared" si="27"/>
        <v>0.1111111111111111</v>
      </c>
      <c r="R75" s="36">
        <f t="shared" si="28"/>
        <v>1350.9</v>
      </c>
      <c r="S75" s="36">
        <v>62.18</v>
      </c>
      <c r="T75" s="36">
        <f t="shared" si="31"/>
        <v>559.62</v>
      </c>
      <c r="U75" s="55">
        <f t="shared" si="32"/>
        <v>791.28000000000009</v>
      </c>
      <c r="V75" s="8">
        <v>0.15</v>
      </c>
      <c r="W75" s="39">
        <f t="shared" si="22"/>
        <v>118.69200000000001</v>
      </c>
      <c r="X75"/>
      <c r="Y75"/>
      <c r="Z75"/>
      <c r="AA75" t="s">
        <v>97</v>
      </c>
    </row>
    <row r="76" spans="1:27" x14ac:dyDescent="0.2">
      <c r="A76" s="1">
        <v>43295</v>
      </c>
      <c r="B76" s="1">
        <v>43291</v>
      </c>
      <c r="C76" t="s">
        <v>14</v>
      </c>
      <c r="D76" t="s">
        <v>6</v>
      </c>
      <c r="E76">
        <v>40</v>
      </c>
      <c r="F76">
        <v>2</v>
      </c>
      <c r="G76" s="16">
        <v>2900</v>
      </c>
      <c r="H76">
        <v>0.5</v>
      </c>
      <c r="I76">
        <v>0.13</v>
      </c>
      <c r="J76">
        <v>0</v>
      </c>
      <c r="K76" t="s">
        <v>103</v>
      </c>
      <c r="L76" s="30">
        <v>43348</v>
      </c>
      <c r="M76"/>
      <c r="O76" s="7">
        <v>114.5</v>
      </c>
      <c r="P76" s="7">
        <v>3</v>
      </c>
      <c r="Q76" s="4">
        <f t="shared" si="27"/>
        <v>0.1111111111111111</v>
      </c>
      <c r="R76" s="36">
        <f t="shared" si="28"/>
        <v>1030.5</v>
      </c>
      <c r="S76" s="36">
        <v>46.55</v>
      </c>
      <c r="T76" s="36">
        <f t="shared" si="31"/>
        <v>418.95</v>
      </c>
      <c r="U76" s="55">
        <f t="shared" si="32"/>
        <v>611.54999999999995</v>
      </c>
      <c r="V76" s="8">
        <v>0.15</v>
      </c>
      <c r="W76" s="39">
        <f t="shared" si="22"/>
        <v>91.732499999999987</v>
      </c>
      <c r="X76"/>
      <c r="Y76"/>
      <c r="Z76"/>
      <c r="AA76" t="s">
        <v>90</v>
      </c>
    </row>
    <row r="77" spans="1:27" x14ac:dyDescent="0.2">
      <c r="A77" s="1">
        <v>43295</v>
      </c>
      <c r="B77" s="1">
        <v>43291</v>
      </c>
      <c r="C77" t="s">
        <v>14</v>
      </c>
      <c r="D77" t="s">
        <v>6</v>
      </c>
      <c r="E77">
        <v>50</v>
      </c>
      <c r="F77">
        <v>2</v>
      </c>
      <c r="G77" s="16">
        <v>1930</v>
      </c>
      <c r="H77">
        <v>0.83</v>
      </c>
      <c r="I77">
        <v>7.0000000000000007E-2</v>
      </c>
      <c r="J77">
        <v>0</v>
      </c>
      <c r="K77" t="s">
        <v>103</v>
      </c>
      <c r="L77" s="30">
        <v>43348</v>
      </c>
      <c r="M77"/>
      <c r="O77" s="7">
        <v>178.1</v>
      </c>
      <c r="P77" s="7">
        <v>3</v>
      </c>
      <c r="Q77" s="4">
        <f t="shared" si="27"/>
        <v>0.1111111111111111</v>
      </c>
      <c r="R77" s="36">
        <f t="shared" si="28"/>
        <v>1602.9</v>
      </c>
      <c r="S77" s="36">
        <v>72.2</v>
      </c>
      <c r="T77" s="36">
        <f t="shared" si="31"/>
        <v>649.80000000000007</v>
      </c>
      <c r="U77" s="55">
        <f t="shared" si="32"/>
        <v>953.1</v>
      </c>
      <c r="V77" s="8">
        <v>0.15</v>
      </c>
      <c r="W77" s="39">
        <f t="shared" si="22"/>
        <v>142.965</v>
      </c>
      <c r="X77"/>
      <c r="Y77"/>
      <c r="Z77"/>
    </row>
    <row r="78" spans="1:27" x14ac:dyDescent="0.2">
      <c r="A78" s="1">
        <v>43295</v>
      </c>
      <c r="B78" s="1">
        <v>43291</v>
      </c>
      <c r="C78" t="s">
        <v>14</v>
      </c>
      <c r="D78" t="s">
        <v>6</v>
      </c>
      <c r="E78">
        <v>60</v>
      </c>
      <c r="F78">
        <v>3</v>
      </c>
      <c r="G78" s="16" t="s">
        <v>16</v>
      </c>
      <c r="H78">
        <v>1.1599999999999999</v>
      </c>
      <c r="I78">
        <v>0.16</v>
      </c>
      <c r="J78">
        <v>0</v>
      </c>
      <c r="K78" t="s">
        <v>103</v>
      </c>
      <c r="L78" s="30">
        <v>43348</v>
      </c>
      <c r="M78"/>
      <c r="O78" s="7">
        <v>145.6</v>
      </c>
      <c r="P78" s="7">
        <v>4</v>
      </c>
      <c r="Q78" s="4">
        <f t="shared" si="27"/>
        <v>8.3333333333333329E-2</v>
      </c>
      <c r="R78" s="36">
        <f t="shared" si="28"/>
        <v>1747.2</v>
      </c>
      <c r="S78" s="36">
        <v>60.14</v>
      </c>
      <c r="T78" s="36">
        <f t="shared" si="31"/>
        <v>721.68000000000006</v>
      </c>
      <c r="U78" s="55">
        <f t="shared" si="32"/>
        <v>1025.52</v>
      </c>
      <c r="V78" s="8">
        <v>0.15</v>
      </c>
      <c r="W78" s="39">
        <f t="shared" si="22"/>
        <v>153.828</v>
      </c>
      <c r="X78"/>
      <c r="Y78"/>
      <c r="Z78"/>
    </row>
    <row r="79" spans="1:27" x14ac:dyDescent="0.2">
      <c r="A79" s="1">
        <v>43295</v>
      </c>
      <c r="B79" s="1">
        <v>43291</v>
      </c>
      <c r="C79" t="s">
        <v>14</v>
      </c>
      <c r="D79" t="s">
        <v>6</v>
      </c>
      <c r="E79">
        <v>70</v>
      </c>
      <c r="F79">
        <v>2</v>
      </c>
      <c r="G79" s="16">
        <v>3142</v>
      </c>
      <c r="H79">
        <v>1.06</v>
      </c>
      <c r="I79">
        <v>0.18</v>
      </c>
      <c r="J79">
        <v>0</v>
      </c>
      <c r="K79" t="s">
        <v>103</v>
      </c>
      <c r="L79" s="30">
        <v>43348</v>
      </c>
      <c r="M79"/>
      <c r="N79"/>
      <c r="O79" s="7">
        <v>110.5</v>
      </c>
      <c r="P79" s="7">
        <v>4</v>
      </c>
      <c r="Q79" s="4">
        <f t="shared" si="27"/>
        <v>8.3333333333333329E-2</v>
      </c>
      <c r="R79" s="46">
        <f t="shared" si="28"/>
        <v>1326</v>
      </c>
      <c r="S79" s="46">
        <v>45.24</v>
      </c>
      <c r="T79" s="46">
        <f t="shared" si="31"/>
        <v>542.88000000000011</v>
      </c>
      <c r="U79" s="55">
        <f t="shared" si="32"/>
        <v>783.11999999999989</v>
      </c>
      <c r="V79" s="8">
        <v>0.15</v>
      </c>
      <c r="W79" s="39">
        <f t="shared" si="22"/>
        <v>117.46799999999998</v>
      </c>
      <c r="X79"/>
      <c r="Y79"/>
      <c r="Z79"/>
      <c r="AA79" t="s">
        <v>85</v>
      </c>
    </row>
    <row r="80" spans="1:27" x14ac:dyDescent="0.2">
      <c r="A80" s="1">
        <v>43295</v>
      </c>
      <c r="B80" s="1">
        <v>43291</v>
      </c>
      <c r="C80" t="s">
        <v>14</v>
      </c>
      <c r="D80" t="s">
        <v>6</v>
      </c>
      <c r="E80">
        <v>80</v>
      </c>
      <c r="F80">
        <v>3</v>
      </c>
      <c r="G80" s="16">
        <v>687</v>
      </c>
      <c r="H80">
        <v>0.32</v>
      </c>
      <c r="I80">
        <v>0.13</v>
      </c>
      <c r="J80">
        <v>0</v>
      </c>
      <c r="K80" t="s">
        <v>103</v>
      </c>
      <c r="L80" s="30">
        <v>43348</v>
      </c>
      <c r="M80"/>
      <c r="N80"/>
      <c r="O80" s="7">
        <v>164</v>
      </c>
      <c r="P80" s="7">
        <v>3</v>
      </c>
      <c r="Q80" s="4">
        <f t="shared" si="27"/>
        <v>0.1111111111111111</v>
      </c>
      <c r="R80" s="46">
        <f t="shared" si="28"/>
        <v>1476</v>
      </c>
      <c r="S80" s="46">
        <v>66.33</v>
      </c>
      <c r="T80" s="46">
        <f t="shared" si="31"/>
        <v>596.97</v>
      </c>
      <c r="U80" s="55">
        <f t="shared" si="32"/>
        <v>879.03</v>
      </c>
      <c r="V80" s="8">
        <v>0.15</v>
      </c>
      <c r="W80" s="39">
        <f t="shared" si="22"/>
        <v>131.8545</v>
      </c>
      <c r="X80"/>
      <c r="Y80"/>
      <c r="Z80"/>
      <c r="AA80" t="s">
        <v>90</v>
      </c>
    </row>
    <row r="81" spans="1:27" x14ac:dyDescent="0.2">
      <c r="A81" s="1">
        <v>43295</v>
      </c>
      <c r="B81" s="1">
        <v>43291</v>
      </c>
      <c r="C81" t="s">
        <v>14</v>
      </c>
      <c r="D81" t="s">
        <v>6</v>
      </c>
      <c r="E81">
        <v>90</v>
      </c>
      <c r="F81">
        <v>1</v>
      </c>
      <c r="G81" s="16">
        <v>220</v>
      </c>
      <c r="H81">
        <v>0.43</v>
      </c>
      <c r="I81">
        <v>0.05</v>
      </c>
      <c r="J81">
        <v>0</v>
      </c>
      <c r="K81" t="s">
        <v>103</v>
      </c>
      <c r="L81" s="30">
        <v>43348</v>
      </c>
      <c r="M81"/>
      <c r="N81"/>
      <c r="O81" s="7">
        <v>110.6</v>
      </c>
      <c r="P81" s="7">
        <v>3</v>
      </c>
      <c r="Q81" s="4">
        <f t="shared" si="27"/>
        <v>0.1111111111111111</v>
      </c>
      <c r="R81" s="46">
        <f t="shared" si="28"/>
        <v>995.4</v>
      </c>
      <c r="S81" s="46">
        <v>45</v>
      </c>
      <c r="T81" s="46">
        <f t="shared" si="31"/>
        <v>405</v>
      </c>
      <c r="U81" s="55">
        <f t="shared" si="32"/>
        <v>590.4</v>
      </c>
      <c r="V81" s="8">
        <v>0.15</v>
      </c>
      <c r="W81" s="39">
        <f t="shared" si="22"/>
        <v>88.559999999999988</v>
      </c>
      <c r="X81"/>
      <c r="Y81"/>
      <c r="Z81"/>
      <c r="AA81" t="s">
        <v>101</v>
      </c>
    </row>
    <row r="82" spans="1:27" x14ac:dyDescent="0.2">
      <c r="A82" s="20">
        <v>43332</v>
      </c>
      <c r="B82" s="1">
        <v>43298</v>
      </c>
      <c r="C82" t="s">
        <v>32</v>
      </c>
      <c r="D82" t="s">
        <v>10</v>
      </c>
      <c r="E82">
        <v>0</v>
      </c>
      <c r="F82">
        <v>1</v>
      </c>
      <c r="G82" s="26" t="s">
        <v>33</v>
      </c>
      <c r="H82" s="19">
        <v>0.16</v>
      </c>
      <c r="I82" s="19">
        <v>0.01</v>
      </c>
      <c r="J82" s="19">
        <v>0.02</v>
      </c>
      <c r="K82" s="22" t="s">
        <v>56</v>
      </c>
      <c r="L82" s="30">
        <v>43348</v>
      </c>
      <c r="M82"/>
      <c r="N82"/>
      <c r="O82" s="19">
        <v>175</v>
      </c>
      <c r="P82" s="59">
        <v>1</v>
      </c>
      <c r="Q82" s="43">
        <f t="shared" si="27"/>
        <v>0.33333333333333331</v>
      </c>
      <c r="R82" s="46">
        <f t="shared" si="28"/>
        <v>525</v>
      </c>
      <c r="S82" s="46">
        <v>74.180000000000007</v>
      </c>
      <c r="T82" s="46">
        <f t="shared" si="31"/>
        <v>222.54000000000002</v>
      </c>
      <c r="U82" s="55">
        <f t="shared" si="32"/>
        <v>302.45999999999998</v>
      </c>
      <c r="V82" s="8">
        <v>0.15</v>
      </c>
      <c r="W82" s="39">
        <f t="shared" si="22"/>
        <v>45.368999999999993</v>
      </c>
      <c r="X82"/>
      <c r="Y82"/>
      <c r="Z82"/>
    </row>
    <row r="83" spans="1:27" x14ac:dyDescent="0.2">
      <c r="A83" s="20">
        <v>43332</v>
      </c>
      <c r="B83" s="1">
        <v>43298</v>
      </c>
      <c r="C83" t="s">
        <v>32</v>
      </c>
      <c r="D83" t="s">
        <v>10</v>
      </c>
      <c r="E83">
        <v>10</v>
      </c>
      <c r="F83">
        <v>1</v>
      </c>
      <c r="G83" s="26">
        <v>1886</v>
      </c>
      <c r="H83" s="19">
        <v>0.13</v>
      </c>
      <c r="I83" s="19">
        <v>0.03</v>
      </c>
      <c r="J83" s="19">
        <v>0</v>
      </c>
      <c r="K83" t="s">
        <v>56</v>
      </c>
      <c r="L83" s="30">
        <v>43348</v>
      </c>
      <c r="M83"/>
      <c r="N83"/>
      <c r="O83" s="19">
        <v>88.74</v>
      </c>
      <c r="P83" s="59">
        <v>2</v>
      </c>
      <c r="Q83" s="43">
        <f t="shared" si="27"/>
        <v>0.16666666666666666</v>
      </c>
      <c r="R83" s="46">
        <f t="shared" si="28"/>
        <v>532.44000000000005</v>
      </c>
      <c r="S83" s="46">
        <v>36.26</v>
      </c>
      <c r="T83" s="46">
        <f t="shared" si="31"/>
        <v>217.56</v>
      </c>
      <c r="U83" s="55">
        <f t="shared" si="32"/>
        <v>314.88000000000005</v>
      </c>
      <c r="V83" s="8">
        <v>0.15</v>
      </c>
      <c r="W83" s="39">
        <f t="shared" si="22"/>
        <v>47.232000000000006</v>
      </c>
      <c r="X83"/>
      <c r="Y83"/>
      <c r="Z83"/>
    </row>
    <row r="84" spans="1:27" x14ac:dyDescent="0.2">
      <c r="A84" s="20">
        <v>43332</v>
      </c>
      <c r="B84" s="1">
        <v>43298</v>
      </c>
      <c r="C84" t="s">
        <v>32</v>
      </c>
      <c r="D84" t="s">
        <v>10</v>
      </c>
      <c r="E84">
        <v>20</v>
      </c>
      <c r="F84">
        <v>1</v>
      </c>
      <c r="G84" s="26">
        <v>1132</v>
      </c>
      <c r="H84" s="19">
        <v>0.46</v>
      </c>
      <c r="I84" s="19">
        <v>0.03</v>
      </c>
      <c r="J84" s="19">
        <v>0</v>
      </c>
      <c r="K84" s="22" t="s">
        <v>56</v>
      </c>
      <c r="L84" s="30">
        <v>43348</v>
      </c>
      <c r="M84"/>
      <c r="N84"/>
      <c r="O84" s="19">
        <v>153.30000000000001</v>
      </c>
      <c r="P84" s="59">
        <v>2</v>
      </c>
      <c r="Q84" s="43">
        <f t="shared" si="27"/>
        <v>0.16666666666666666</v>
      </c>
      <c r="R84" s="46">
        <f t="shared" si="28"/>
        <v>919.80000000000007</v>
      </c>
      <c r="S84" s="46">
        <v>63.6</v>
      </c>
      <c r="T84" s="46">
        <f t="shared" si="31"/>
        <v>381.6</v>
      </c>
      <c r="U84" s="55">
        <f t="shared" si="32"/>
        <v>538.20000000000005</v>
      </c>
      <c r="V84" s="8">
        <v>0.15</v>
      </c>
      <c r="W84" s="39">
        <f t="shared" si="22"/>
        <v>80.73</v>
      </c>
      <c r="X84"/>
      <c r="Y84"/>
      <c r="Z84"/>
    </row>
    <row r="85" spans="1:27" x14ac:dyDescent="0.2">
      <c r="A85" s="20">
        <v>43332</v>
      </c>
      <c r="B85" s="1">
        <v>43298</v>
      </c>
      <c r="C85" t="s">
        <v>32</v>
      </c>
      <c r="D85" t="s">
        <v>10</v>
      </c>
      <c r="E85">
        <v>30</v>
      </c>
      <c r="F85">
        <v>1</v>
      </c>
      <c r="G85" s="26">
        <v>1535</v>
      </c>
      <c r="H85" s="19">
        <v>0.05</v>
      </c>
      <c r="I85" s="19">
        <v>0.01</v>
      </c>
      <c r="J85" s="19">
        <v>0.01</v>
      </c>
      <c r="K85" s="22" t="s">
        <v>103</v>
      </c>
      <c r="L85" s="30">
        <v>43348</v>
      </c>
      <c r="M85"/>
      <c r="N85"/>
      <c r="O85" s="19">
        <v>110.5</v>
      </c>
      <c r="P85" s="59">
        <v>1</v>
      </c>
      <c r="Q85" s="43">
        <f t="shared" si="27"/>
        <v>0.33333333333333331</v>
      </c>
      <c r="R85" s="46">
        <f t="shared" si="28"/>
        <v>331.5</v>
      </c>
      <c r="S85" s="46">
        <v>45.889000000000003</v>
      </c>
      <c r="T85" s="46">
        <f t="shared" si="31"/>
        <v>137.66700000000003</v>
      </c>
      <c r="U85" s="55">
        <f t="shared" si="32"/>
        <v>193.83299999999997</v>
      </c>
      <c r="V85" s="8">
        <v>0.15</v>
      </c>
      <c r="W85" s="39">
        <f t="shared" si="22"/>
        <v>29.074949999999994</v>
      </c>
      <c r="X85"/>
      <c r="Y85"/>
      <c r="Z85"/>
    </row>
    <row r="86" spans="1:27" x14ac:dyDescent="0.2">
      <c r="A86" s="20">
        <v>43332</v>
      </c>
      <c r="B86" s="1">
        <v>43298</v>
      </c>
      <c r="C86" t="s">
        <v>32</v>
      </c>
      <c r="D86" t="s">
        <v>10</v>
      </c>
      <c r="E86">
        <v>40</v>
      </c>
      <c r="F86">
        <v>1</v>
      </c>
      <c r="G86" s="26">
        <v>455</v>
      </c>
      <c r="H86" s="19">
        <v>0.03</v>
      </c>
      <c r="I86" s="19">
        <v>0.01</v>
      </c>
      <c r="J86" s="19">
        <v>0</v>
      </c>
      <c r="K86" t="s">
        <v>56</v>
      </c>
      <c r="L86" s="30">
        <v>43348</v>
      </c>
      <c r="M86"/>
      <c r="N86"/>
      <c r="O86" s="19">
        <v>45.89</v>
      </c>
      <c r="P86" s="59">
        <v>1</v>
      </c>
      <c r="Q86" s="43">
        <f t="shared" si="27"/>
        <v>0.33333333333333331</v>
      </c>
      <c r="R86" s="46">
        <f t="shared" si="28"/>
        <v>137.67000000000002</v>
      </c>
      <c r="S86" s="46">
        <v>20.149999999999999</v>
      </c>
      <c r="T86" s="46">
        <f t="shared" si="31"/>
        <v>60.449999999999996</v>
      </c>
      <c r="U86" s="55">
        <f t="shared" si="32"/>
        <v>77.220000000000027</v>
      </c>
      <c r="V86" s="8">
        <v>0.15</v>
      </c>
      <c r="W86" s="39">
        <f t="shared" si="22"/>
        <v>11.583000000000004</v>
      </c>
      <c r="X86"/>
      <c r="Y86"/>
      <c r="Z86"/>
    </row>
    <row r="87" spans="1:27" x14ac:dyDescent="0.2">
      <c r="A87" s="20">
        <v>43332</v>
      </c>
      <c r="B87" s="1">
        <v>43298</v>
      </c>
      <c r="C87" t="s">
        <v>32</v>
      </c>
      <c r="D87" t="s">
        <v>10</v>
      </c>
      <c r="E87">
        <v>50</v>
      </c>
      <c r="F87">
        <v>1</v>
      </c>
      <c r="G87" s="26">
        <v>460</v>
      </c>
      <c r="H87" s="19">
        <v>0.03</v>
      </c>
      <c r="I87" s="19">
        <v>0.01</v>
      </c>
      <c r="J87" s="19">
        <v>0</v>
      </c>
      <c r="K87" s="22" t="s">
        <v>56</v>
      </c>
      <c r="L87" s="30">
        <v>43348</v>
      </c>
      <c r="M87"/>
      <c r="N87"/>
      <c r="O87" s="19">
        <v>73.8</v>
      </c>
      <c r="P87" s="59">
        <v>1</v>
      </c>
      <c r="Q87" s="43">
        <f t="shared" si="27"/>
        <v>0.33333333333333331</v>
      </c>
      <c r="R87" s="46">
        <f t="shared" si="28"/>
        <v>221.4</v>
      </c>
      <c r="S87" s="46">
        <v>32.67</v>
      </c>
      <c r="T87" s="46">
        <f t="shared" si="31"/>
        <v>98.01</v>
      </c>
      <c r="U87" s="55">
        <f t="shared" si="32"/>
        <v>123.39</v>
      </c>
      <c r="V87" s="8">
        <v>0.15</v>
      </c>
      <c r="W87" s="39">
        <f t="shared" si="22"/>
        <v>18.508499999999998</v>
      </c>
      <c r="X87"/>
      <c r="Y87"/>
      <c r="Z87"/>
    </row>
    <row r="88" spans="1:27" x14ac:dyDescent="0.2">
      <c r="A88" s="20">
        <v>43332</v>
      </c>
      <c r="B88" s="1">
        <v>43298</v>
      </c>
      <c r="C88" t="s">
        <v>32</v>
      </c>
      <c r="D88" t="s">
        <v>10</v>
      </c>
      <c r="E88">
        <v>60</v>
      </c>
      <c r="F88">
        <v>1</v>
      </c>
      <c r="G88" s="26">
        <v>5573</v>
      </c>
      <c r="H88" s="19">
        <v>0.05</v>
      </c>
      <c r="I88" s="19">
        <v>0.01</v>
      </c>
      <c r="J88" s="19">
        <v>0</v>
      </c>
      <c r="K88" s="22" t="s">
        <v>103</v>
      </c>
      <c r="L88" s="30">
        <v>43348</v>
      </c>
      <c r="M88"/>
      <c r="N88"/>
      <c r="O88" s="19">
        <v>112</v>
      </c>
      <c r="P88" s="59">
        <v>1</v>
      </c>
      <c r="Q88" s="43">
        <f t="shared" si="27"/>
        <v>0.33333333333333331</v>
      </c>
      <c r="R88" s="46">
        <f t="shared" si="28"/>
        <v>336</v>
      </c>
      <c r="S88" s="46">
        <v>47.69</v>
      </c>
      <c r="T88" s="46">
        <f t="shared" si="31"/>
        <v>143.07</v>
      </c>
      <c r="U88" s="55">
        <f t="shared" si="32"/>
        <v>192.93</v>
      </c>
      <c r="V88" s="8">
        <v>0.15</v>
      </c>
      <c r="W88" s="39">
        <f t="shared" si="22"/>
        <v>28.939499999999999</v>
      </c>
      <c r="X88"/>
      <c r="Y88"/>
      <c r="Z88"/>
    </row>
    <row r="89" spans="1:27" x14ac:dyDescent="0.2">
      <c r="A89" s="20">
        <v>43332</v>
      </c>
      <c r="B89" s="1">
        <v>43298</v>
      </c>
      <c r="C89" t="s">
        <v>32</v>
      </c>
      <c r="D89" t="s">
        <v>10</v>
      </c>
      <c r="E89">
        <v>70</v>
      </c>
      <c r="F89">
        <v>1</v>
      </c>
      <c r="G89" s="26">
        <v>562</v>
      </c>
      <c r="H89" s="19">
        <v>0.04</v>
      </c>
      <c r="I89" s="19">
        <v>0.01</v>
      </c>
      <c r="J89" s="19">
        <v>0</v>
      </c>
      <c r="K89" s="22" t="s">
        <v>56</v>
      </c>
      <c r="L89" s="30">
        <v>43348</v>
      </c>
      <c r="M89"/>
      <c r="N89"/>
      <c r="O89" s="19">
        <v>81.81</v>
      </c>
      <c r="P89" s="59">
        <v>1</v>
      </c>
      <c r="Q89" s="43">
        <f t="shared" si="27"/>
        <v>0.33333333333333331</v>
      </c>
      <c r="R89" s="46">
        <f t="shared" si="28"/>
        <v>245.43</v>
      </c>
      <c r="S89" s="46">
        <v>34.78</v>
      </c>
      <c r="T89" s="46">
        <f t="shared" si="31"/>
        <v>104.34</v>
      </c>
      <c r="U89" s="55">
        <f t="shared" si="32"/>
        <v>141.09</v>
      </c>
      <c r="V89" s="8">
        <v>0.15</v>
      </c>
      <c r="W89" s="39">
        <f t="shared" si="22"/>
        <v>21.163499999999999</v>
      </c>
      <c r="X89"/>
      <c r="Y89"/>
      <c r="Z89"/>
    </row>
    <row r="90" spans="1:27" x14ac:dyDescent="0.2">
      <c r="A90" s="20">
        <v>43332</v>
      </c>
      <c r="B90" s="1">
        <v>43298</v>
      </c>
      <c r="C90" t="s">
        <v>32</v>
      </c>
      <c r="D90" t="s">
        <v>10</v>
      </c>
      <c r="E90">
        <v>80</v>
      </c>
      <c r="F90">
        <v>3</v>
      </c>
      <c r="G90" s="26">
        <v>1212</v>
      </c>
      <c r="H90" s="19">
        <v>0</v>
      </c>
      <c r="I90" s="19">
        <v>0</v>
      </c>
      <c r="J90" s="19">
        <v>0</v>
      </c>
      <c r="K90" s="22" t="s">
        <v>103</v>
      </c>
      <c r="L90" s="30">
        <v>43348</v>
      </c>
      <c r="M90"/>
      <c r="N90"/>
      <c r="O90" s="19">
        <v>113.6</v>
      </c>
      <c r="P90" s="59">
        <v>1</v>
      </c>
      <c r="Q90" s="43">
        <f t="shared" si="27"/>
        <v>0.33333333333333331</v>
      </c>
      <c r="R90" s="46">
        <f t="shared" si="28"/>
        <v>340.8</v>
      </c>
      <c r="S90" s="46">
        <v>48.46</v>
      </c>
      <c r="T90" s="46">
        <f t="shared" si="31"/>
        <v>145.38000000000002</v>
      </c>
      <c r="U90" s="55">
        <f t="shared" si="32"/>
        <v>195.42</v>
      </c>
      <c r="V90" s="8">
        <v>0.15</v>
      </c>
      <c r="W90" s="39">
        <f t="shared" si="22"/>
        <v>29.312999999999995</v>
      </c>
      <c r="X90"/>
      <c r="Y90"/>
      <c r="Z90"/>
    </row>
    <row r="91" spans="1:27" x14ac:dyDescent="0.2">
      <c r="A91" s="20">
        <v>43332</v>
      </c>
      <c r="B91" s="1">
        <v>43298</v>
      </c>
      <c r="C91" t="s">
        <v>32</v>
      </c>
      <c r="D91" t="s">
        <v>10</v>
      </c>
      <c r="E91">
        <v>90</v>
      </c>
      <c r="F91">
        <v>2</v>
      </c>
      <c r="G91" s="26">
        <v>544</v>
      </c>
      <c r="H91" s="19">
        <v>0.14000000000000001</v>
      </c>
      <c r="I91" s="19">
        <v>0.02</v>
      </c>
      <c r="J91" s="19">
        <v>0.01</v>
      </c>
      <c r="K91" s="22" t="s">
        <v>103</v>
      </c>
      <c r="L91" s="30">
        <v>43348</v>
      </c>
      <c r="M91"/>
      <c r="N91"/>
      <c r="O91" s="19">
        <v>83.07</v>
      </c>
      <c r="P91" s="59">
        <v>2</v>
      </c>
      <c r="Q91" s="43">
        <f t="shared" si="27"/>
        <v>0.16666666666666666</v>
      </c>
      <c r="R91" s="46">
        <f t="shared" si="28"/>
        <v>498.41999999999996</v>
      </c>
      <c r="S91" s="46">
        <v>35</v>
      </c>
      <c r="T91" s="46">
        <f t="shared" si="31"/>
        <v>210</v>
      </c>
      <c r="U91" s="55">
        <f t="shared" si="32"/>
        <v>288.41999999999996</v>
      </c>
      <c r="V91" s="8">
        <v>0.15</v>
      </c>
      <c r="W91" s="39">
        <f t="shared" si="22"/>
        <v>43.262999999999991</v>
      </c>
      <c r="X91"/>
      <c r="Y91"/>
      <c r="Z91"/>
    </row>
    <row r="92" spans="1:27" x14ac:dyDescent="0.2">
      <c r="A92" s="20">
        <v>43332</v>
      </c>
      <c r="B92" s="1">
        <v>43298</v>
      </c>
      <c r="C92" t="s">
        <v>32</v>
      </c>
      <c r="D92" t="s">
        <v>6</v>
      </c>
      <c r="E92">
        <v>0</v>
      </c>
      <c r="F92">
        <v>1</v>
      </c>
      <c r="G92">
        <v>252</v>
      </c>
      <c r="H92" s="19">
        <v>0.13</v>
      </c>
      <c r="I92" s="19">
        <v>0.04</v>
      </c>
      <c r="J92" s="19">
        <v>0</v>
      </c>
      <c r="K92" s="22" t="s">
        <v>103</v>
      </c>
      <c r="L92" s="30">
        <v>43348</v>
      </c>
      <c r="M92"/>
      <c r="N92"/>
      <c r="O92" s="19">
        <v>193.6</v>
      </c>
      <c r="P92" s="59">
        <v>1</v>
      </c>
      <c r="Q92" s="43">
        <f t="shared" si="27"/>
        <v>0.33333333333333331</v>
      </c>
      <c r="R92" s="46">
        <f t="shared" si="28"/>
        <v>580.80000000000007</v>
      </c>
      <c r="S92" s="46">
        <v>79.13</v>
      </c>
      <c r="T92" s="46">
        <f t="shared" si="31"/>
        <v>237.39</v>
      </c>
      <c r="U92" s="55">
        <f t="shared" si="32"/>
        <v>343.41000000000008</v>
      </c>
      <c r="V92" s="8">
        <v>0.15</v>
      </c>
      <c r="W92" s="39">
        <f t="shared" si="22"/>
        <v>51.511500000000012</v>
      </c>
      <c r="X92"/>
      <c r="Y92"/>
      <c r="Z92"/>
    </row>
    <row r="93" spans="1:27" x14ac:dyDescent="0.2">
      <c r="A93" s="20">
        <v>43332</v>
      </c>
      <c r="B93" s="1">
        <v>43298</v>
      </c>
      <c r="C93" t="s">
        <v>32</v>
      </c>
      <c r="D93" t="s">
        <v>6</v>
      </c>
      <c r="E93">
        <v>10</v>
      </c>
      <c r="F93">
        <v>3</v>
      </c>
      <c r="G93" s="26">
        <v>532</v>
      </c>
      <c r="H93" s="19">
        <v>0.45</v>
      </c>
      <c r="I93" s="19">
        <v>0.03</v>
      </c>
      <c r="J93" s="19">
        <v>0.6</v>
      </c>
      <c r="K93" s="22" t="s">
        <v>103</v>
      </c>
      <c r="L93" s="30">
        <v>43348</v>
      </c>
      <c r="M93"/>
      <c r="N93"/>
      <c r="O93" s="19">
        <v>87.69</v>
      </c>
      <c r="P93" s="59">
        <v>4</v>
      </c>
      <c r="Q93" s="43">
        <f t="shared" si="27"/>
        <v>8.3333333333333329E-2</v>
      </c>
      <c r="R93" s="46">
        <f t="shared" si="28"/>
        <v>1052.28</v>
      </c>
      <c r="S93" s="46">
        <v>39.619999999999997</v>
      </c>
      <c r="T93" s="46">
        <f t="shared" si="31"/>
        <v>475.44</v>
      </c>
      <c r="U93" s="55">
        <f t="shared" si="32"/>
        <v>576.83999999999992</v>
      </c>
      <c r="V93" s="8">
        <v>0.15</v>
      </c>
      <c r="W93" s="39">
        <f t="shared" si="22"/>
        <v>86.525999999999982</v>
      </c>
      <c r="X93"/>
      <c r="Y93"/>
      <c r="Z93"/>
    </row>
    <row r="94" spans="1:27" x14ac:dyDescent="0.2">
      <c r="A94" s="20">
        <v>43332</v>
      </c>
      <c r="B94" s="1">
        <v>43298</v>
      </c>
      <c r="C94" t="s">
        <v>32</v>
      </c>
      <c r="D94" t="s">
        <v>6</v>
      </c>
      <c r="E94">
        <v>20</v>
      </c>
      <c r="F94">
        <v>3</v>
      </c>
      <c r="G94" s="26">
        <v>2865</v>
      </c>
      <c r="H94" s="19">
        <v>1.17</v>
      </c>
      <c r="I94" s="19">
        <v>0.03</v>
      </c>
      <c r="J94" s="19">
        <v>0</v>
      </c>
      <c r="K94" s="22" t="s">
        <v>103</v>
      </c>
      <c r="L94" s="30">
        <v>43348</v>
      </c>
      <c r="M94"/>
      <c r="N94"/>
      <c r="O94" s="19">
        <v>82.13</v>
      </c>
      <c r="P94" s="59">
        <v>4</v>
      </c>
      <c r="Q94" s="43">
        <f t="shared" si="27"/>
        <v>8.3333333333333329E-2</v>
      </c>
      <c r="R94" s="46">
        <f t="shared" si="28"/>
        <v>985.56</v>
      </c>
      <c r="S94" s="46">
        <v>33.520000000000003</v>
      </c>
      <c r="T94" s="46">
        <f t="shared" si="31"/>
        <v>402.24000000000007</v>
      </c>
      <c r="U94" s="55">
        <f t="shared" si="32"/>
        <v>583.31999999999994</v>
      </c>
      <c r="V94" s="8">
        <v>0.15</v>
      </c>
      <c r="W94" s="39">
        <f t="shared" si="22"/>
        <v>87.49799999999999</v>
      </c>
      <c r="X94"/>
      <c r="Y94"/>
      <c r="Z94"/>
    </row>
    <row r="95" spans="1:27" x14ac:dyDescent="0.2">
      <c r="A95" s="20">
        <v>43332</v>
      </c>
      <c r="B95" s="1">
        <v>43298</v>
      </c>
      <c r="C95" t="s">
        <v>32</v>
      </c>
      <c r="D95" t="s">
        <v>6</v>
      </c>
      <c r="E95">
        <v>30</v>
      </c>
      <c r="F95">
        <v>3</v>
      </c>
      <c r="G95">
        <v>288</v>
      </c>
      <c r="H95" s="19">
        <v>0.19</v>
      </c>
      <c r="I95" s="19">
        <v>0.06</v>
      </c>
      <c r="J95" s="19">
        <v>0.14000000000000001</v>
      </c>
      <c r="K95" s="22" t="s">
        <v>103</v>
      </c>
      <c r="L95" s="30">
        <v>43348</v>
      </c>
      <c r="M95"/>
      <c r="N95"/>
      <c r="O95" s="19">
        <v>59.61</v>
      </c>
      <c r="P95" s="59">
        <v>2</v>
      </c>
      <c r="Q95" s="43">
        <f t="shared" si="27"/>
        <v>0.16666666666666666</v>
      </c>
      <c r="R95" s="46">
        <f t="shared" si="28"/>
        <v>357.66</v>
      </c>
      <c r="S95" s="46">
        <v>27.2</v>
      </c>
      <c r="T95" s="46">
        <f t="shared" si="31"/>
        <v>163.20000000000002</v>
      </c>
      <c r="U95" s="55">
        <f t="shared" si="32"/>
        <v>194.46</v>
      </c>
      <c r="V95" s="8">
        <v>0.15</v>
      </c>
      <c r="W95" s="39">
        <f t="shared" si="22"/>
        <v>29.169</v>
      </c>
      <c r="X95"/>
      <c r="Y95"/>
      <c r="Z95"/>
    </row>
    <row r="96" spans="1:27" x14ac:dyDescent="0.2">
      <c r="A96" s="20">
        <v>43332</v>
      </c>
      <c r="B96" s="1">
        <v>43298</v>
      </c>
      <c r="C96" t="s">
        <v>32</v>
      </c>
      <c r="D96" t="s">
        <v>6</v>
      </c>
      <c r="E96">
        <v>40</v>
      </c>
      <c r="F96">
        <v>3</v>
      </c>
      <c r="G96" s="26">
        <v>258</v>
      </c>
      <c r="H96" s="19">
        <v>0.24</v>
      </c>
      <c r="I96" s="19">
        <v>0</v>
      </c>
      <c r="J96" s="19">
        <v>0.12</v>
      </c>
      <c r="K96" s="22" t="s">
        <v>103</v>
      </c>
      <c r="L96" s="30">
        <v>43348</v>
      </c>
      <c r="M96"/>
      <c r="N96"/>
      <c r="O96" s="19">
        <v>192.6</v>
      </c>
      <c r="P96" s="59">
        <v>1</v>
      </c>
      <c r="Q96" s="43">
        <f t="shared" si="27"/>
        <v>0.33333333333333331</v>
      </c>
      <c r="R96" s="46">
        <f t="shared" si="28"/>
        <v>577.80000000000007</v>
      </c>
      <c r="S96" s="46">
        <v>78.13</v>
      </c>
      <c r="T96" s="46">
        <f t="shared" si="31"/>
        <v>234.39</v>
      </c>
      <c r="U96" s="55">
        <f t="shared" si="32"/>
        <v>343.41000000000008</v>
      </c>
      <c r="V96" s="8">
        <v>0.15</v>
      </c>
      <c r="W96" s="39">
        <f t="shared" si="22"/>
        <v>51.511500000000012</v>
      </c>
      <c r="X96"/>
      <c r="Y96"/>
      <c r="Z96"/>
    </row>
    <row r="97" spans="1:26" x14ac:dyDescent="0.2">
      <c r="A97" s="20">
        <v>43332</v>
      </c>
      <c r="B97" s="1">
        <v>43298</v>
      </c>
      <c r="C97" t="s">
        <v>32</v>
      </c>
      <c r="D97" t="s">
        <v>6</v>
      </c>
      <c r="E97">
        <v>50</v>
      </c>
      <c r="F97">
        <v>3</v>
      </c>
      <c r="G97" s="26">
        <v>268</v>
      </c>
      <c r="H97" s="19">
        <v>0.89</v>
      </c>
      <c r="I97" s="19">
        <v>4.7E-2</v>
      </c>
      <c r="J97" s="19">
        <v>0.12</v>
      </c>
      <c r="K97" s="22" t="s">
        <v>103</v>
      </c>
      <c r="L97" s="30">
        <v>43348</v>
      </c>
      <c r="M97"/>
      <c r="N97"/>
      <c r="O97" s="19">
        <v>180.2</v>
      </c>
      <c r="P97" s="59">
        <v>3</v>
      </c>
      <c r="Q97" s="43">
        <f t="shared" si="27"/>
        <v>0.1111111111111111</v>
      </c>
      <c r="R97" s="46">
        <f t="shared" si="28"/>
        <v>1621.8</v>
      </c>
      <c r="S97" s="46">
        <v>74.08</v>
      </c>
      <c r="T97" s="46">
        <f t="shared" si="31"/>
        <v>666.72</v>
      </c>
      <c r="U97" s="55">
        <f t="shared" si="32"/>
        <v>955.07999999999993</v>
      </c>
      <c r="V97" s="8">
        <v>0.15</v>
      </c>
      <c r="W97" s="39">
        <f t="shared" si="22"/>
        <v>143.26199999999997</v>
      </c>
      <c r="X97"/>
      <c r="Y97"/>
      <c r="Z97"/>
    </row>
    <row r="98" spans="1:26" x14ac:dyDescent="0.2">
      <c r="A98" s="20">
        <v>43332</v>
      </c>
      <c r="B98" s="1">
        <v>43298</v>
      </c>
      <c r="C98" t="s">
        <v>32</v>
      </c>
      <c r="D98" t="s">
        <v>6</v>
      </c>
      <c r="E98">
        <v>60</v>
      </c>
      <c r="F98">
        <v>1</v>
      </c>
      <c r="G98" s="26">
        <v>3280</v>
      </c>
      <c r="H98" s="19">
        <v>0.1</v>
      </c>
      <c r="I98" s="19">
        <v>0.01</v>
      </c>
      <c r="J98" s="19">
        <v>0.02</v>
      </c>
      <c r="K98" s="22" t="s">
        <v>103</v>
      </c>
      <c r="L98" s="30">
        <v>43348</v>
      </c>
      <c r="M98"/>
      <c r="N98"/>
      <c r="O98" s="19">
        <v>115.5</v>
      </c>
      <c r="P98" s="59">
        <v>1</v>
      </c>
      <c r="Q98" s="43">
        <f t="shared" si="27"/>
        <v>0.33333333333333331</v>
      </c>
      <c r="R98" s="46">
        <f t="shared" si="28"/>
        <v>346.5</v>
      </c>
      <c r="S98" s="46">
        <v>49.87</v>
      </c>
      <c r="T98" s="46">
        <f t="shared" si="31"/>
        <v>149.61000000000001</v>
      </c>
      <c r="U98" s="55">
        <f t="shared" si="32"/>
        <v>196.89</v>
      </c>
      <c r="V98" s="8">
        <v>0.15</v>
      </c>
      <c r="W98" s="39">
        <f t="shared" si="22"/>
        <v>29.533499999999997</v>
      </c>
      <c r="X98"/>
      <c r="Y98"/>
      <c r="Z98"/>
    </row>
    <row r="99" spans="1:26" x14ac:dyDescent="0.2">
      <c r="A99" s="20">
        <v>43332</v>
      </c>
      <c r="B99" s="1">
        <v>43298</v>
      </c>
      <c r="C99" t="s">
        <v>32</v>
      </c>
      <c r="D99" t="s">
        <v>6</v>
      </c>
      <c r="E99">
        <v>70</v>
      </c>
      <c r="F99">
        <v>2</v>
      </c>
      <c r="G99" s="17">
        <v>679</v>
      </c>
      <c r="H99" s="19">
        <v>0.18</v>
      </c>
      <c r="I99" s="19">
        <v>0.04</v>
      </c>
      <c r="J99" s="19">
        <v>0</v>
      </c>
      <c r="K99" s="22" t="s">
        <v>103</v>
      </c>
      <c r="L99" s="30">
        <v>43348</v>
      </c>
      <c r="M99"/>
      <c r="N99"/>
      <c r="O99" s="19">
        <v>129.6</v>
      </c>
      <c r="P99" s="59">
        <v>2</v>
      </c>
      <c r="Q99" s="43">
        <f t="shared" si="27"/>
        <v>0.16666666666666666</v>
      </c>
      <c r="R99" s="46">
        <f t="shared" si="28"/>
        <v>777.6</v>
      </c>
      <c r="S99" s="46">
        <v>52.36</v>
      </c>
      <c r="T99" s="46">
        <f t="shared" si="31"/>
        <v>314.16000000000003</v>
      </c>
      <c r="U99" s="55">
        <f t="shared" si="32"/>
        <v>463.44</v>
      </c>
      <c r="V99" s="8">
        <v>0.15</v>
      </c>
      <c r="W99" s="39">
        <f t="shared" si="22"/>
        <v>69.515999999999991</v>
      </c>
      <c r="X99"/>
      <c r="Y99"/>
      <c r="Z99"/>
    </row>
    <row r="100" spans="1:26" x14ac:dyDescent="0.2">
      <c r="A100" s="20">
        <v>43332</v>
      </c>
      <c r="B100" s="1">
        <v>43298</v>
      </c>
      <c r="C100" t="s">
        <v>32</v>
      </c>
      <c r="D100" t="s">
        <v>6</v>
      </c>
      <c r="E100">
        <v>80</v>
      </c>
      <c r="F100">
        <v>3</v>
      </c>
      <c r="G100" s="17">
        <v>684</v>
      </c>
      <c r="H100" s="19">
        <v>0.02</v>
      </c>
      <c r="I100" s="19">
        <v>0.01</v>
      </c>
      <c r="J100" s="19">
        <v>0</v>
      </c>
      <c r="K100" s="22" t="s">
        <v>103</v>
      </c>
      <c r="L100" s="30">
        <v>43348</v>
      </c>
      <c r="M100"/>
      <c r="N100"/>
      <c r="O100" s="19">
        <v>87.03</v>
      </c>
      <c r="P100" s="59">
        <v>1</v>
      </c>
      <c r="Q100" s="43">
        <f t="shared" si="27"/>
        <v>0.33333333333333331</v>
      </c>
      <c r="R100" s="46">
        <f t="shared" si="28"/>
        <v>261.09000000000003</v>
      </c>
      <c r="S100" s="46">
        <v>36.49</v>
      </c>
      <c r="T100" s="46">
        <f t="shared" si="31"/>
        <v>109.47000000000001</v>
      </c>
      <c r="U100" s="55">
        <f t="shared" si="32"/>
        <v>151.62</v>
      </c>
      <c r="V100" s="8">
        <v>0.15</v>
      </c>
      <c r="W100" s="39">
        <f t="shared" si="22"/>
        <v>22.742999999999999</v>
      </c>
      <c r="X100"/>
      <c r="Y100"/>
      <c r="Z100"/>
    </row>
    <row r="101" spans="1:26" x14ac:dyDescent="0.2">
      <c r="A101" s="20">
        <v>43332</v>
      </c>
      <c r="B101" s="1">
        <v>43298</v>
      </c>
      <c r="C101" t="s">
        <v>32</v>
      </c>
      <c r="D101" t="s">
        <v>6</v>
      </c>
      <c r="E101">
        <v>90</v>
      </c>
      <c r="F101">
        <v>1</v>
      </c>
      <c r="G101">
        <v>343</v>
      </c>
      <c r="H101" s="19">
        <v>0.09</v>
      </c>
      <c r="I101" s="19">
        <v>0.02</v>
      </c>
      <c r="J101" s="19">
        <v>0</v>
      </c>
      <c r="K101" s="22" t="s">
        <v>103</v>
      </c>
      <c r="L101" s="30">
        <v>43348</v>
      </c>
      <c r="M101"/>
      <c r="N101"/>
      <c r="O101" s="19">
        <v>97.07</v>
      </c>
      <c r="P101" s="59">
        <v>2</v>
      </c>
      <c r="Q101" s="43">
        <f t="shared" si="27"/>
        <v>0.16666666666666666</v>
      </c>
      <c r="R101" s="46">
        <f t="shared" si="28"/>
        <v>582.41999999999996</v>
      </c>
      <c r="S101" s="46">
        <v>42.27</v>
      </c>
      <c r="T101" s="46">
        <f t="shared" si="31"/>
        <v>253.62000000000003</v>
      </c>
      <c r="U101" s="55">
        <f t="shared" si="32"/>
        <v>328.79999999999995</v>
      </c>
      <c r="V101" s="8">
        <v>0.15</v>
      </c>
      <c r="W101" s="39">
        <f t="shared" si="22"/>
        <v>49.319999999999993</v>
      </c>
      <c r="X101"/>
      <c r="Y101"/>
      <c r="Z101"/>
    </row>
    <row r="102" spans="1:26" x14ac:dyDescent="0.2">
      <c r="A102" s="20">
        <v>43332</v>
      </c>
      <c r="B102" s="1">
        <v>43298</v>
      </c>
      <c r="C102" t="s">
        <v>37</v>
      </c>
      <c r="D102" t="s">
        <v>10</v>
      </c>
      <c r="E102">
        <v>0</v>
      </c>
      <c r="F102">
        <v>1</v>
      </c>
      <c r="G102" s="26">
        <v>899</v>
      </c>
      <c r="H102" s="19">
        <v>0.63</v>
      </c>
      <c r="I102" s="19">
        <v>0.17</v>
      </c>
      <c r="J102" s="19">
        <v>0</v>
      </c>
      <c r="K102" s="22" t="s">
        <v>103</v>
      </c>
      <c r="L102" s="30">
        <v>43348</v>
      </c>
      <c r="M102"/>
      <c r="N102"/>
      <c r="O102" s="7">
        <v>136.1</v>
      </c>
      <c r="P102" s="7">
        <v>3</v>
      </c>
      <c r="Q102" s="4">
        <f t="shared" ref="Q102:Q121" si="33">1/(P102*3)</f>
        <v>0.1111111111111111</v>
      </c>
      <c r="R102" s="46">
        <f t="shared" ref="R102" si="34">O102/Q102</f>
        <v>1224.9000000000001</v>
      </c>
      <c r="S102" s="46">
        <v>55.13</v>
      </c>
      <c r="T102" s="46">
        <f t="shared" si="31"/>
        <v>496.17000000000007</v>
      </c>
      <c r="U102" s="55">
        <f t="shared" si="32"/>
        <v>728.73</v>
      </c>
      <c r="V102" s="8">
        <v>0.15</v>
      </c>
      <c r="W102" s="39">
        <f t="shared" ref="W102:W121" si="35">V102*U102</f>
        <v>109.3095</v>
      </c>
      <c r="X102"/>
      <c r="Y102"/>
      <c r="Z102"/>
    </row>
    <row r="103" spans="1:26" x14ac:dyDescent="0.2">
      <c r="A103" s="20">
        <v>43332</v>
      </c>
      <c r="B103" s="1">
        <v>43298</v>
      </c>
      <c r="C103" t="s">
        <v>37</v>
      </c>
      <c r="D103" t="s">
        <v>10</v>
      </c>
      <c r="E103">
        <v>10</v>
      </c>
      <c r="F103">
        <v>2</v>
      </c>
      <c r="G103" s="26">
        <v>1125</v>
      </c>
      <c r="H103" s="19">
        <v>0.51</v>
      </c>
      <c r="I103" s="19">
        <v>0.04</v>
      </c>
      <c r="J103" s="19">
        <v>0.01</v>
      </c>
      <c r="K103" s="22" t="s">
        <v>103</v>
      </c>
      <c r="L103" s="30">
        <v>43348</v>
      </c>
      <c r="M103"/>
      <c r="N103"/>
      <c r="O103" s="19">
        <v>145.6</v>
      </c>
      <c r="P103">
        <v>3</v>
      </c>
      <c r="Q103" s="4">
        <f t="shared" si="33"/>
        <v>0.1111111111111111</v>
      </c>
      <c r="R103" s="46">
        <f t="shared" ref="R103:R121" si="36">O103/Q103</f>
        <v>1310.4000000000001</v>
      </c>
      <c r="S103">
        <v>61.12</v>
      </c>
      <c r="T103" s="46">
        <f t="shared" ref="T103:T121" si="37">S103/Q103</f>
        <v>550.08000000000004</v>
      </c>
      <c r="U103" s="55">
        <f t="shared" ref="U103:U121" si="38">R103-T103</f>
        <v>760.32</v>
      </c>
      <c r="V103" s="8">
        <v>0.15</v>
      </c>
      <c r="W103" s="39">
        <f t="shared" si="35"/>
        <v>114.048</v>
      </c>
      <c r="X103"/>
      <c r="Y103"/>
      <c r="Z103"/>
    </row>
    <row r="104" spans="1:26" x14ac:dyDescent="0.2">
      <c r="A104" s="20">
        <v>43332</v>
      </c>
      <c r="B104" s="1">
        <v>43298</v>
      </c>
      <c r="C104" t="s">
        <v>37</v>
      </c>
      <c r="D104" t="s">
        <v>10</v>
      </c>
      <c r="E104">
        <v>20</v>
      </c>
      <c r="F104">
        <v>1</v>
      </c>
      <c r="G104" s="26">
        <v>11</v>
      </c>
      <c r="H104" s="19">
        <v>0.7</v>
      </c>
      <c r="I104" s="19">
        <v>0.04</v>
      </c>
      <c r="J104" s="19">
        <v>0</v>
      </c>
      <c r="K104" t="s">
        <v>103</v>
      </c>
      <c r="L104" s="30">
        <v>43348</v>
      </c>
      <c r="M104"/>
      <c r="N104"/>
      <c r="O104" s="19">
        <v>150</v>
      </c>
      <c r="P104">
        <v>3</v>
      </c>
      <c r="Q104" s="4">
        <f t="shared" si="33"/>
        <v>0.1111111111111111</v>
      </c>
      <c r="R104" s="46">
        <f t="shared" si="36"/>
        <v>1350</v>
      </c>
      <c r="S104">
        <v>93.33</v>
      </c>
      <c r="T104" s="46">
        <f t="shared" si="37"/>
        <v>839.97</v>
      </c>
      <c r="U104" s="55">
        <f t="shared" si="38"/>
        <v>510.03</v>
      </c>
      <c r="V104" s="8">
        <v>0.15</v>
      </c>
      <c r="W104" s="39">
        <f t="shared" si="35"/>
        <v>76.504499999999993</v>
      </c>
      <c r="X104"/>
      <c r="Y104"/>
      <c r="Z104"/>
    </row>
    <row r="105" spans="1:26" x14ac:dyDescent="0.2">
      <c r="A105" s="20">
        <v>43332</v>
      </c>
      <c r="B105" s="1">
        <v>43298</v>
      </c>
      <c r="C105" t="s">
        <v>37</v>
      </c>
      <c r="D105" t="s">
        <v>10</v>
      </c>
      <c r="E105">
        <v>30</v>
      </c>
      <c r="F105">
        <v>2</v>
      </c>
      <c r="G105" s="26">
        <v>3349</v>
      </c>
      <c r="H105" s="19">
        <v>0.18</v>
      </c>
      <c r="I105" s="19">
        <v>0.02</v>
      </c>
      <c r="J105" s="19">
        <v>0.21</v>
      </c>
      <c r="K105" s="22" t="s">
        <v>103</v>
      </c>
      <c r="L105" s="30">
        <v>43348</v>
      </c>
      <c r="M105"/>
      <c r="N105"/>
      <c r="O105" s="19">
        <v>57.15</v>
      </c>
      <c r="P105">
        <v>4</v>
      </c>
      <c r="Q105" s="4">
        <f t="shared" si="33"/>
        <v>8.3333333333333329E-2</v>
      </c>
      <c r="R105" s="46">
        <f t="shared" si="36"/>
        <v>685.80000000000007</v>
      </c>
      <c r="S105">
        <v>23.91</v>
      </c>
      <c r="T105" s="46">
        <f t="shared" si="37"/>
        <v>286.92</v>
      </c>
      <c r="U105" s="55">
        <f t="shared" si="38"/>
        <v>398.88000000000005</v>
      </c>
      <c r="V105" s="8">
        <v>0.15</v>
      </c>
      <c r="W105" s="39">
        <f t="shared" si="35"/>
        <v>59.832000000000008</v>
      </c>
      <c r="X105"/>
      <c r="Y105"/>
      <c r="Z105"/>
    </row>
    <row r="106" spans="1:26" x14ac:dyDescent="0.2">
      <c r="A106" s="20">
        <v>43332</v>
      </c>
      <c r="B106" s="1">
        <v>43298</v>
      </c>
      <c r="C106" t="s">
        <v>37</v>
      </c>
      <c r="D106" t="s">
        <v>10</v>
      </c>
      <c r="E106">
        <v>40</v>
      </c>
      <c r="F106">
        <v>1</v>
      </c>
      <c r="G106" s="26">
        <v>686</v>
      </c>
      <c r="H106" s="19">
        <v>2.4700000000000002</v>
      </c>
      <c r="I106" s="19">
        <v>0.14000000000000001</v>
      </c>
      <c r="J106" s="19">
        <v>0</v>
      </c>
      <c r="K106" s="22" t="s">
        <v>103</v>
      </c>
      <c r="L106" s="30">
        <v>43348</v>
      </c>
      <c r="M106"/>
      <c r="N106"/>
      <c r="O106" s="19">
        <v>105.1</v>
      </c>
      <c r="P106">
        <v>5</v>
      </c>
      <c r="Q106" s="4">
        <f t="shared" si="33"/>
        <v>6.6666666666666666E-2</v>
      </c>
      <c r="R106" s="46">
        <f t="shared" si="36"/>
        <v>1576.5</v>
      </c>
      <c r="S106">
        <v>44</v>
      </c>
      <c r="T106" s="46">
        <f t="shared" si="37"/>
        <v>660</v>
      </c>
      <c r="U106" s="55">
        <f t="shared" si="38"/>
        <v>916.5</v>
      </c>
      <c r="V106" s="8">
        <v>0.15</v>
      </c>
      <c r="W106" s="39">
        <f t="shared" si="35"/>
        <v>137.47499999999999</v>
      </c>
      <c r="X106"/>
      <c r="Y106"/>
      <c r="Z106"/>
    </row>
    <row r="107" spans="1:26" x14ac:dyDescent="0.2">
      <c r="A107" s="20">
        <v>43332</v>
      </c>
      <c r="B107" s="1">
        <v>43298</v>
      </c>
      <c r="C107" t="s">
        <v>37</v>
      </c>
      <c r="D107" t="s">
        <v>10</v>
      </c>
      <c r="E107">
        <v>50</v>
      </c>
      <c r="F107">
        <v>2</v>
      </c>
      <c r="G107" s="26">
        <v>1119</v>
      </c>
      <c r="H107" s="19">
        <v>0.75</v>
      </c>
      <c r="I107" s="19">
        <v>0.03</v>
      </c>
      <c r="J107" s="19">
        <v>0.16</v>
      </c>
      <c r="K107" s="22" t="s">
        <v>103</v>
      </c>
      <c r="L107" s="30">
        <v>43348</v>
      </c>
      <c r="M107"/>
      <c r="N107"/>
      <c r="O107" s="19">
        <v>130.30000000000001</v>
      </c>
      <c r="P107">
        <v>3</v>
      </c>
      <c r="Q107" s="4">
        <f t="shared" si="33"/>
        <v>0.1111111111111111</v>
      </c>
      <c r="R107" s="46">
        <f t="shared" si="36"/>
        <v>1172.7000000000003</v>
      </c>
      <c r="S107">
        <v>55.29</v>
      </c>
      <c r="T107" s="46">
        <f t="shared" si="37"/>
        <v>497.61</v>
      </c>
      <c r="U107" s="55">
        <f t="shared" si="38"/>
        <v>675.09000000000026</v>
      </c>
      <c r="V107" s="8">
        <v>0.15</v>
      </c>
      <c r="W107" s="39">
        <f t="shared" si="35"/>
        <v>101.26350000000004</v>
      </c>
      <c r="X107"/>
      <c r="Y107"/>
      <c r="Z107"/>
    </row>
    <row r="108" spans="1:26" x14ac:dyDescent="0.2">
      <c r="A108" s="20">
        <v>43332</v>
      </c>
      <c r="B108" s="1">
        <v>43298</v>
      </c>
      <c r="C108" t="s">
        <v>37</v>
      </c>
      <c r="D108" t="s">
        <v>10</v>
      </c>
      <c r="E108">
        <v>60</v>
      </c>
      <c r="F108">
        <v>3</v>
      </c>
      <c r="G108" s="26">
        <v>56</v>
      </c>
      <c r="H108" s="19">
        <v>1.18</v>
      </c>
      <c r="I108" s="19">
        <v>0.05</v>
      </c>
      <c r="J108" s="19">
        <v>0.08</v>
      </c>
      <c r="K108" s="22" t="s">
        <v>103</v>
      </c>
      <c r="L108" s="30">
        <v>43348</v>
      </c>
      <c r="M108"/>
      <c r="N108"/>
      <c r="O108" s="19">
        <v>90.49</v>
      </c>
      <c r="P108">
        <v>4</v>
      </c>
      <c r="Q108" s="4">
        <f t="shared" si="33"/>
        <v>8.3333333333333329E-2</v>
      </c>
      <c r="R108" s="46">
        <f t="shared" si="36"/>
        <v>1085.8800000000001</v>
      </c>
      <c r="S108">
        <v>38.22</v>
      </c>
      <c r="T108" s="46">
        <f t="shared" si="37"/>
        <v>458.64</v>
      </c>
      <c r="U108" s="55">
        <f t="shared" si="38"/>
        <v>627.24000000000012</v>
      </c>
      <c r="V108" s="8">
        <v>0.15</v>
      </c>
      <c r="W108" s="39">
        <f t="shared" si="35"/>
        <v>94.086000000000013</v>
      </c>
      <c r="X108"/>
      <c r="Y108"/>
      <c r="Z108"/>
    </row>
    <row r="109" spans="1:26" x14ac:dyDescent="0.2">
      <c r="A109" s="20">
        <v>43332</v>
      </c>
      <c r="B109" s="1">
        <v>43298</v>
      </c>
      <c r="C109" t="s">
        <v>37</v>
      </c>
      <c r="D109" t="s">
        <v>10</v>
      </c>
      <c r="E109">
        <v>70</v>
      </c>
      <c r="F109">
        <v>1</v>
      </c>
      <c r="G109" s="26">
        <v>270</v>
      </c>
      <c r="H109" s="19">
        <v>0.18</v>
      </c>
      <c r="I109" s="19">
        <v>0.03</v>
      </c>
      <c r="J109" s="19">
        <v>0</v>
      </c>
      <c r="K109" s="22" t="s">
        <v>103</v>
      </c>
      <c r="L109" s="30">
        <v>43348</v>
      </c>
      <c r="M109"/>
      <c r="N109"/>
      <c r="O109" s="19">
        <v>141</v>
      </c>
      <c r="P109">
        <v>1</v>
      </c>
      <c r="Q109" s="4">
        <f t="shared" si="33"/>
        <v>0.33333333333333331</v>
      </c>
      <c r="R109" s="46">
        <f t="shared" si="36"/>
        <v>423</v>
      </c>
      <c r="S109">
        <v>57.39</v>
      </c>
      <c r="T109" s="46">
        <f t="shared" si="37"/>
        <v>172.17000000000002</v>
      </c>
      <c r="U109" s="55">
        <f t="shared" si="38"/>
        <v>250.82999999999998</v>
      </c>
      <c r="V109" s="8">
        <v>0.15</v>
      </c>
      <c r="W109" s="39">
        <f t="shared" si="35"/>
        <v>37.624499999999998</v>
      </c>
      <c r="X109"/>
      <c r="Y109"/>
      <c r="Z109"/>
    </row>
    <row r="110" spans="1:26" x14ac:dyDescent="0.2">
      <c r="A110" s="20">
        <v>43332</v>
      </c>
      <c r="B110" s="1">
        <v>43298</v>
      </c>
      <c r="C110" t="s">
        <v>37</v>
      </c>
      <c r="D110" t="s">
        <v>10</v>
      </c>
      <c r="E110">
        <v>80</v>
      </c>
      <c r="F110">
        <v>1</v>
      </c>
      <c r="G110" s="26">
        <v>246</v>
      </c>
      <c r="H110" s="19">
        <v>0.19</v>
      </c>
      <c r="I110" s="19">
        <v>0.02</v>
      </c>
      <c r="J110" s="19">
        <v>0</v>
      </c>
      <c r="K110" s="22" t="s">
        <v>103</v>
      </c>
      <c r="L110" s="30">
        <v>43348</v>
      </c>
      <c r="M110"/>
      <c r="N110"/>
      <c r="O110" s="19">
        <v>213.2</v>
      </c>
      <c r="P110">
        <v>1</v>
      </c>
      <c r="Q110" s="4">
        <f t="shared" si="33"/>
        <v>0.33333333333333331</v>
      </c>
      <c r="R110" s="46">
        <f t="shared" si="36"/>
        <v>639.6</v>
      </c>
      <c r="S110">
        <v>86.55</v>
      </c>
      <c r="T110" s="46">
        <f t="shared" si="37"/>
        <v>259.65000000000003</v>
      </c>
      <c r="U110" s="55">
        <f t="shared" si="38"/>
        <v>379.95</v>
      </c>
      <c r="V110" s="8">
        <v>0.15</v>
      </c>
      <c r="W110" s="39">
        <f t="shared" si="35"/>
        <v>56.9925</v>
      </c>
      <c r="X110"/>
      <c r="Y110"/>
      <c r="Z110"/>
    </row>
    <row r="111" spans="1:26" x14ac:dyDescent="0.2">
      <c r="A111" s="20">
        <v>43332</v>
      </c>
      <c r="B111" s="1">
        <v>43298</v>
      </c>
      <c r="C111" t="s">
        <v>37</v>
      </c>
      <c r="D111" t="s">
        <v>10</v>
      </c>
      <c r="E111">
        <v>90</v>
      </c>
      <c r="F111">
        <v>1</v>
      </c>
      <c r="G111" s="26">
        <v>912</v>
      </c>
      <c r="H111" s="19">
        <v>0.41</v>
      </c>
      <c r="I111" s="19">
        <v>0.04</v>
      </c>
      <c r="J111" s="19">
        <v>0</v>
      </c>
      <c r="K111" s="22" t="s">
        <v>103</v>
      </c>
      <c r="L111" s="30">
        <v>43348</v>
      </c>
      <c r="M111"/>
      <c r="N111"/>
      <c r="O111" s="19">
        <v>85.87</v>
      </c>
      <c r="P111">
        <v>3</v>
      </c>
      <c r="Q111" s="4">
        <f t="shared" si="33"/>
        <v>0.1111111111111111</v>
      </c>
      <c r="R111" s="46">
        <f t="shared" si="36"/>
        <v>772.83</v>
      </c>
      <c r="S111">
        <v>37.31</v>
      </c>
      <c r="T111" s="46">
        <f t="shared" si="37"/>
        <v>335.79</v>
      </c>
      <c r="U111" s="55">
        <f t="shared" si="38"/>
        <v>437.04</v>
      </c>
      <c r="V111" s="8">
        <v>0.15</v>
      </c>
      <c r="W111" s="39">
        <f t="shared" si="35"/>
        <v>65.555999999999997</v>
      </c>
      <c r="X111"/>
      <c r="Y111"/>
      <c r="Z111"/>
    </row>
    <row r="112" spans="1:26" x14ac:dyDescent="0.2">
      <c r="A112" s="20">
        <v>43332</v>
      </c>
      <c r="B112" s="1">
        <v>43298</v>
      </c>
      <c r="C112" t="s">
        <v>37</v>
      </c>
      <c r="D112" t="s">
        <v>6</v>
      </c>
      <c r="E112">
        <v>0</v>
      </c>
      <c r="F112">
        <v>1</v>
      </c>
      <c r="G112" s="26">
        <v>2749</v>
      </c>
      <c r="H112" s="19">
        <v>0.15</v>
      </c>
      <c r="I112" s="19">
        <v>0.02</v>
      </c>
      <c r="J112" s="19">
        <v>0</v>
      </c>
      <c r="K112" s="22" t="s">
        <v>103</v>
      </c>
      <c r="L112" s="30">
        <v>43348</v>
      </c>
      <c r="M112"/>
      <c r="N112"/>
      <c r="O112" s="19">
        <v>112.6</v>
      </c>
      <c r="P112">
        <v>1</v>
      </c>
      <c r="Q112" s="4">
        <f t="shared" si="33"/>
        <v>0.33333333333333331</v>
      </c>
      <c r="R112" s="46">
        <f t="shared" si="36"/>
        <v>337.8</v>
      </c>
      <c r="S112">
        <v>46.58</v>
      </c>
      <c r="T112" s="46">
        <f t="shared" si="37"/>
        <v>139.74</v>
      </c>
      <c r="U112" s="55">
        <f t="shared" si="38"/>
        <v>198.06</v>
      </c>
      <c r="V112" s="8">
        <v>0.15</v>
      </c>
      <c r="W112" s="39">
        <f t="shared" si="35"/>
        <v>29.709</v>
      </c>
      <c r="X112"/>
      <c r="Y112"/>
      <c r="Z112"/>
    </row>
    <row r="113" spans="1:26" x14ac:dyDescent="0.2">
      <c r="A113" s="20">
        <v>43332</v>
      </c>
      <c r="B113" s="1">
        <v>43298</v>
      </c>
      <c r="C113" t="s">
        <v>37</v>
      </c>
      <c r="D113" t="s">
        <v>6</v>
      </c>
      <c r="E113">
        <v>10</v>
      </c>
      <c r="F113">
        <v>3</v>
      </c>
      <c r="G113" s="26">
        <v>2258</v>
      </c>
      <c r="H113" s="19">
        <v>0.7</v>
      </c>
      <c r="I113" s="19">
        <v>0.02</v>
      </c>
      <c r="J113" s="19">
        <v>0.12</v>
      </c>
      <c r="K113" s="22" t="s">
        <v>103</v>
      </c>
      <c r="L113" s="30">
        <v>43348</v>
      </c>
      <c r="M113"/>
      <c r="N113"/>
      <c r="O113" s="19">
        <v>83.92</v>
      </c>
      <c r="P113">
        <v>4</v>
      </c>
      <c r="Q113" s="4">
        <f t="shared" si="33"/>
        <v>8.3333333333333329E-2</v>
      </c>
      <c r="R113" s="46">
        <f t="shared" si="36"/>
        <v>1007.0400000000001</v>
      </c>
      <c r="S113">
        <v>33.450000000000003</v>
      </c>
      <c r="T113" s="46">
        <f t="shared" si="37"/>
        <v>401.40000000000003</v>
      </c>
      <c r="U113" s="55">
        <f t="shared" si="38"/>
        <v>605.6400000000001</v>
      </c>
      <c r="V113" s="8">
        <v>0.15</v>
      </c>
      <c r="W113" s="39">
        <f t="shared" si="35"/>
        <v>90.846000000000018</v>
      </c>
      <c r="X113"/>
      <c r="Y113"/>
      <c r="Z113"/>
    </row>
    <row r="114" spans="1:26" x14ac:dyDescent="0.2">
      <c r="A114" s="20">
        <v>43332</v>
      </c>
      <c r="B114" s="1">
        <v>43298</v>
      </c>
      <c r="C114" t="s">
        <v>37</v>
      </c>
      <c r="D114" t="s">
        <v>6</v>
      </c>
      <c r="E114">
        <v>20</v>
      </c>
      <c r="F114">
        <v>2</v>
      </c>
      <c r="G114" s="26">
        <v>456</v>
      </c>
      <c r="H114" s="19">
        <v>0.23</v>
      </c>
      <c r="I114" s="19">
        <v>0.02</v>
      </c>
      <c r="J114" s="19">
        <v>0</v>
      </c>
      <c r="K114" s="22" t="s">
        <v>103</v>
      </c>
      <c r="L114" s="30">
        <v>43348</v>
      </c>
      <c r="M114"/>
      <c r="N114"/>
      <c r="O114" s="19">
        <v>96.87</v>
      </c>
      <c r="P114">
        <v>2</v>
      </c>
      <c r="Q114" s="4">
        <f t="shared" si="33"/>
        <v>0.16666666666666666</v>
      </c>
      <c r="R114" s="46">
        <f t="shared" si="36"/>
        <v>581.22</v>
      </c>
      <c r="S114">
        <v>41.33</v>
      </c>
      <c r="T114" s="46">
        <f t="shared" si="37"/>
        <v>247.98</v>
      </c>
      <c r="U114" s="55">
        <f t="shared" si="38"/>
        <v>333.24</v>
      </c>
      <c r="V114" s="8">
        <v>0.15</v>
      </c>
      <c r="W114" s="39">
        <f t="shared" si="35"/>
        <v>49.985999999999997</v>
      </c>
      <c r="X114"/>
      <c r="Y114"/>
      <c r="Z114"/>
    </row>
    <row r="115" spans="1:26" x14ac:dyDescent="0.2">
      <c r="A115" s="20">
        <v>43332</v>
      </c>
      <c r="B115" s="1">
        <v>43298</v>
      </c>
      <c r="C115" t="s">
        <v>37</v>
      </c>
      <c r="D115" t="s">
        <v>6</v>
      </c>
      <c r="E115">
        <v>30</v>
      </c>
      <c r="F115">
        <v>2</v>
      </c>
      <c r="G115" s="26">
        <v>835</v>
      </c>
      <c r="H115" s="19">
        <v>0.12</v>
      </c>
      <c r="I115" s="19">
        <v>0.02</v>
      </c>
      <c r="J115" s="19">
        <v>0</v>
      </c>
      <c r="K115" t="s">
        <v>103</v>
      </c>
      <c r="L115" s="30">
        <v>43348</v>
      </c>
      <c r="M115"/>
      <c r="N115"/>
      <c r="O115" s="19">
        <v>52.08</v>
      </c>
      <c r="P115">
        <v>2</v>
      </c>
      <c r="Q115" s="4">
        <f t="shared" si="33"/>
        <v>0.16666666666666666</v>
      </c>
      <c r="R115" s="46">
        <f t="shared" si="36"/>
        <v>312.48</v>
      </c>
      <c r="S115">
        <v>22.06</v>
      </c>
      <c r="T115" s="46">
        <f t="shared" si="37"/>
        <v>132.36000000000001</v>
      </c>
      <c r="U115" s="55">
        <f t="shared" si="38"/>
        <v>180.12</v>
      </c>
      <c r="V115" s="8">
        <v>0.15</v>
      </c>
      <c r="W115" s="39">
        <f t="shared" si="35"/>
        <v>27.018000000000001</v>
      </c>
      <c r="X115"/>
      <c r="Y115"/>
      <c r="Z115"/>
    </row>
    <row r="116" spans="1:26" x14ac:dyDescent="0.2">
      <c r="A116" s="20">
        <v>43332</v>
      </c>
      <c r="B116" s="1">
        <v>43298</v>
      </c>
      <c r="C116" t="s">
        <v>37</v>
      </c>
      <c r="D116" t="s">
        <v>6</v>
      </c>
      <c r="E116">
        <v>40</v>
      </c>
      <c r="F116">
        <v>1</v>
      </c>
      <c r="G116" s="26">
        <v>1074</v>
      </c>
      <c r="H116" s="19">
        <v>1.06</v>
      </c>
      <c r="I116" s="19">
        <v>0.05</v>
      </c>
      <c r="J116" s="19">
        <v>0.04</v>
      </c>
      <c r="K116" s="22" t="s">
        <v>103</v>
      </c>
      <c r="L116" s="30">
        <v>43348</v>
      </c>
      <c r="M116"/>
      <c r="N116"/>
      <c r="O116" s="19">
        <v>207</v>
      </c>
      <c r="P116">
        <v>3</v>
      </c>
      <c r="Q116" s="4">
        <f t="shared" si="33"/>
        <v>0.1111111111111111</v>
      </c>
      <c r="R116" s="46">
        <f t="shared" si="36"/>
        <v>1863</v>
      </c>
      <c r="S116">
        <v>84.62</v>
      </c>
      <c r="T116" s="46">
        <f t="shared" si="37"/>
        <v>761.58</v>
      </c>
      <c r="U116" s="55">
        <f t="shared" si="38"/>
        <v>1101.42</v>
      </c>
      <c r="V116" s="8">
        <v>0.15</v>
      </c>
      <c r="W116" s="39">
        <f t="shared" si="35"/>
        <v>165.21299999999999</v>
      </c>
      <c r="X116"/>
      <c r="Y116"/>
      <c r="Z116"/>
    </row>
    <row r="117" spans="1:26" x14ac:dyDescent="0.2">
      <c r="A117" s="20">
        <v>43332</v>
      </c>
      <c r="B117" s="1">
        <v>43298</v>
      </c>
      <c r="C117" t="s">
        <v>37</v>
      </c>
      <c r="D117" t="s">
        <v>6</v>
      </c>
      <c r="E117">
        <v>50</v>
      </c>
      <c r="F117">
        <v>2</v>
      </c>
      <c r="G117" s="26">
        <v>340</v>
      </c>
      <c r="H117" s="19">
        <v>0.86</v>
      </c>
      <c r="I117" s="19">
        <v>7.0000000000000007E-2</v>
      </c>
      <c r="J117" s="19">
        <v>0.43</v>
      </c>
      <c r="K117" s="22" t="s">
        <v>103</v>
      </c>
      <c r="L117" s="30">
        <v>43348</v>
      </c>
      <c r="M117"/>
      <c r="N117"/>
      <c r="O117" s="19">
        <v>107.3</v>
      </c>
      <c r="P117">
        <v>3</v>
      </c>
      <c r="Q117" s="43">
        <f t="shared" si="33"/>
        <v>0.1111111111111111</v>
      </c>
      <c r="R117" s="46">
        <f t="shared" si="36"/>
        <v>965.7</v>
      </c>
      <c r="S117">
        <v>45.98</v>
      </c>
      <c r="T117" s="46">
        <f t="shared" si="37"/>
        <v>413.82</v>
      </c>
      <c r="U117" s="55">
        <f t="shared" si="38"/>
        <v>551.88000000000011</v>
      </c>
      <c r="V117" s="8">
        <v>0.15</v>
      </c>
      <c r="W117" s="39">
        <f t="shared" si="35"/>
        <v>82.782000000000011</v>
      </c>
      <c r="X117"/>
      <c r="Y117"/>
      <c r="Z117"/>
    </row>
    <row r="118" spans="1:26" x14ac:dyDescent="0.2">
      <c r="A118" s="20">
        <v>43332</v>
      </c>
      <c r="B118" s="1">
        <v>43298</v>
      </c>
      <c r="C118" t="s">
        <v>37</v>
      </c>
      <c r="D118" t="s">
        <v>6</v>
      </c>
      <c r="E118">
        <v>60</v>
      </c>
      <c r="F118">
        <v>1</v>
      </c>
      <c r="G118">
        <v>1081</v>
      </c>
      <c r="H118" s="19">
        <v>0.15</v>
      </c>
      <c r="I118" s="19">
        <v>0.02</v>
      </c>
      <c r="J118" s="19">
        <v>0</v>
      </c>
      <c r="K118" t="s">
        <v>103</v>
      </c>
      <c r="L118" s="30">
        <v>43348</v>
      </c>
      <c r="M118"/>
      <c r="N118"/>
      <c r="O118" s="19">
        <v>67.58</v>
      </c>
      <c r="P118">
        <v>2</v>
      </c>
      <c r="Q118" s="43">
        <f t="shared" si="33"/>
        <v>0.16666666666666666</v>
      </c>
      <c r="R118" s="46">
        <f t="shared" si="36"/>
        <v>405.48</v>
      </c>
      <c r="S118">
        <v>28.55</v>
      </c>
      <c r="T118" s="46">
        <f t="shared" si="37"/>
        <v>171.3</v>
      </c>
      <c r="U118" s="55">
        <f t="shared" si="38"/>
        <v>234.18</v>
      </c>
      <c r="V118" s="8">
        <v>0.15</v>
      </c>
      <c r="W118" s="39">
        <f t="shared" si="35"/>
        <v>35.127000000000002</v>
      </c>
      <c r="X118"/>
      <c r="Y118"/>
      <c r="Z118"/>
    </row>
    <row r="119" spans="1:26" x14ac:dyDescent="0.2">
      <c r="A119" s="20">
        <v>43332</v>
      </c>
      <c r="B119" s="1">
        <v>43298</v>
      </c>
      <c r="C119" t="s">
        <v>37</v>
      </c>
      <c r="D119" t="s">
        <v>6</v>
      </c>
      <c r="E119">
        <v>70</v>
      </c>
      <c r="F119">
        <v>1</v>
      </c>
      <c r="G119" s="26" t="s">
        <v>40</v>
      </c>
      <c r="H119" s="19">
        <v>0.98</v>
      </c>
      <c r="I119" s="19">
        <v>0.1</v>
      </c>
      <c r="J119" s="19">
        <v>0</v>
      </c>
      <c r="K119" s="22" t="s">
        <v>103</v>
      </c>
      <c r="L119" s="30">
        <v>43348</v>
      </c>
      <c r="M119"/>
      <c r="N119"/>
      <c r="O119" s="19">
        <v>84.33</v>
      </c>
      <c r="P119">
        <v>4</v>
      </c>
      <c r="Q119" s="43">
        <f t="shared" si="33"/>
        <v>8.3333333333333329E-2</v>
      </c>
      <c r="R119" s="46">
        <f t="shared" si="36"/>
        <v>1011.96</v>
      </c>
      <c r="S119">
        <v>36.75</v>
      </c>
      <c r="T119" s="46">
        <f t="shared" si="37"/>
        <v>441</v>
      </c>
      <c r="U119" s="55">
        <f t="shared" si="38"/>
        <v>570.96</v>
      </c>
      <c r="V119" s="8">
        <v>0.15</v>
      </c>
      <c r="W119" s="39">
        <f t="shared" si="35"/>
        <v>85.644000000000005</v>
      </c>
      <c r="X119"/>
      <c r="Y119"/>
      <c r="Z119"/>
    </row>
    <row r="120" spans="1:26" x14ac:dyDescent="0.2">
      <c r="A120" s="20">
        <v>43332</v>
      </c>
      <c r="B120" s="1">
        <v>43298</v>
      </c>
      <c r="C120" t="s">
        <v>37</v>
      </c>
      <c r="D120" t="s">
        <v>6</v>
      </c>
      <c r="E120">
        <v>80</v>
      </c>
      <c r="F120">
        <v>1</v>
      </c>
      <c r="G120">
        <v>3335</v>
      </c>
      <c r="H120" s="19">
        <v>0.9</v>
      </c>
      <c r="I120" s="19">
        <v>0.06</v>
      </c>
      <c r="J120" s="19">
        <v>0.01</v>
      </c>
      <c r="K120" s="22" t="s">
        <v>103</v>
      </c>
      <c r="L120" s="30">
        <v>43348</v>
      </c>
      <c r="M120"/>
      <c r="N120"/>
      <c r="O120" s="19">
        <v>186.1</v>
      </c>
      <c r="P120">
        <v>3</v>
      </c>
      <c r="Q120" s="43">
        <f t="shared" si="33"/>
        <v>0.1111111111111111</v>
      </c>
      <c r="R120" s="46">
        <f t="shared" si="36"/>
        <v>1674.9</v>
      </c>
      <c r="S120">
        <v>78.92</v>
      </c>
      <c r="T120" s="46">
        <f t="shared" si="37"/>
        <v>710.28000000000009</v>
      </c>
      <c r="U120" s="55">
        <f t="shared" si="38"/>
        <v>964.62</v>
      </c>
      <c r="V120" s="8">
        <v>0.15</v>
      </c>
      <c r="W120" s="39">
        <f t="shared" si="35"/>
        <v>144.69299999999998</v>
      </c>
      <c r="X120"/>
      <c r="Y120"/>
      <c r="Z120"/>
    </row>
    <row r="121" spans="1:26" x14ac:dyDescent="0.2">
      <c r="A121" s="20">
        <v>43332</v>
      </c>
      <c r="B121" s="1">
        <v>43298</v>
      </c>
      <c r="C121" t="s">
        <v>37</v>
      </c>
      <c r="D121" t="s">
        <v>6</v>
      </c>
      <c r="E121">
        <v>90</v>
      </c>
      <c r="F121">
        <v>1</v>
      </c>
      <c r="G121" s="26">
        <v>20</v>
      </c>
      <c r="H121" s="19">
        <v>0.46</v>
      </c>
      <c r="I121" s="19">
        <v>0.03</v>
      </c>
      <c r="J121" s="19">
        <v>0.03</v>
      </c>
      <c r="K121" t="s">
        <v>103</v>
      </c>
      <c r="L121" s="30">
        <v>43348</v>
      </c>
      <c r="M121"/>
      <c r="N121"/>
      <c r="O121" s="19">
        <v>172.3</v>
      </c>
      <c r="P121">
        <v>3</v>
      </c>
      <c r="Q121" s="43">
        <f t="shared" si="33"/>
        <v>0.1111111111111111</v>
      </c>
      <c r="R121" s="46">
        <f t="shared" si="36"/>
        <v>1550.7000000000003</v>
      </c>
      <c r="S121">
        <v>74.05</v>
      </c>
      <c r="T121" s="46">
        <f t="shared" si="37"/>
        <v>666.45</v>
      </c>
      <c r="U121" s="55">
        <f t="shared" si="38"/>
        <v>884.25000000000023</v>
      </c>
      <c r="V121" s="8">
        <v>0.15</v>
      </c>
      <c r="W121" s="39">
        <f t="shared" si="35"/>
        <v>132.63750000000002</v>
      </c>
      <c r="X121"/>
      <c r="Y121"/>
      <c r="Z121"/>
    </row>
    <row r="122" spans="1:26" x14ac:dyDescent="0.2">
      <c r="M122" s="5"/>
      <c r="N122" s="5"/>
      <c r="O122" s="5"/>
      <c r="P122" s="5"/>
      <c r="Z122" s="6"/>
    </row>
    <row r="123" spans="1:26" x14ac:dyDescent="0.2">
      <c r="M123" s="5"/>
      <c r="N123" s="5"/>
      <c r="O123" s="5"/>
      <c r="P123" s="5"/>
      <c r="Z123" s="6"/>
    </row>
    <row r="124" spans="1:26" x14ac:dyDescent="0.2">
      <c r="M124" s="5"/>
      <c r="N124" s="5"/>
      <c r="O124" s="5"/>
      <c r="P124" s="5"/>
      <c r="Z124" s="6"/>
    </row>
    <row r="125" spans="1:26" x14ac:dyDescent="0.2">
      <c r="M125" s="5"/>
      <c r="N125" s="5"/>
      <c r="O125" s="5"/>
      <c r="P125" s="5"/>
      <c r="Z125" s="6"/>
    </row>
    <row r="126" spans="1:26" x14ac:dyDescent="0.2">
      <c r="M126" s="5"/>
      <c r="N126" s="5"/>
      <c r="O126" s="5"/>
      <c r="P126" s="5"/>
      <c r="Z126" s="6"/>
    </row>
    <row r="127" spans="1:26" x14ac:dyDescent="0.2">
      <c r="M127" s="5"/>
      <c r="N127" s="5"/>
      <c r="O127" s="5"/>
      <c r="P127" s="5"/>
      <c r="Z127" s="6"/>
    </row>
    <row r="128" spans="1:26" x14ac:dyDescent="0.2">
      <c r="M128" s="5"/>
      <c r="N128" s="5"/>
      <c r="O128" s="5"/>
      <c r="P128" s="5"/>
      <c r="Z128" s="6"/>
    </row>
    <row r="129" spans="13:26" x14ac:dyDescent="0.2">
      <c r="M129" s="5"/>
      <c r="N129" s="5"/>
      <c r="O129" s="5"/>
      <c r="P129" s="5"/>
      <c r="Z129" s="6"/>
    </row>
    <row r="130" spans="13:26" x14ac:dyDescent="0.2">
      <c r="M130" s="5"/>
      <c r="N130" s="5"/>
      <c r="O130" s="5"/>
      <c r="P130" s="5"/>
      <c r="Z130" s="6"/>
    </row>
    <row r="131" spans="13:26" x14ac:dyDescent="0.2">
      <c r="M131" s="5"/>
      <c r="N131" s="5"/>
      <c r="O131" s="5"/>
      <c r="P131" s="5"/>
      <c r="Z131" s="6"/>
    </row>
    <row r="132" spans="13:26" x14ac:dyDescent="0.2">
      <c r="M132" s="5"/>
      <c r="N132" s="5"/>
      <c r="O132" s="5"/>
      <c r="P132" s="5"/>
      <c r="Z132" s="6"/>
    </row>
    <row r="133" spans="13:26" x14ac:dyDescent="0.2">
      <c r="M133" s="5"/>
      <c r="N133" s="5"/>
      <c r="O133" s="5"/>
      <c r="P133" s="5"/>
      <c r="Z133" s="6"/>
    </row>
    <row r="134" spans="13:26" x14ac:dyDescent="0.2">
      <c r="M134" s="5"/>
      <c r="N134" s="5"/>
      <c r="O134" s="5"/>
      <c r="P134" s="5"/>
      <c r="Z134" s="6"/>
    </row>
    <row r="135" spans="13:26" x14ac:dyDescent="0.2">
      <c r="M135" s="5"/>
      <c r="N135" s="5"/>
      <c r="O135" s="5"/>
      <c r="P135" s="5"/>
      <c r="Z135" s="6"/>
    </row>
    <row r="136" spans="13:26" x14ac:dyDescent="0.2">
      <c r="M136" s="5"/>
      <c r="N136" s="5"/>
      <c r="O136" s="5"/>
      <c r="P136" s="5"/>
      <c r="Z136" s="6"/>
    </row>
    <row r="137" spans="13:26" x14ac:dyDescent="0.2">
      <c r="M137" s="5"/>
      <c r="N137" s="5"/>
      <c r="O137" s="5"/>
      <c r="P137" s="5"/>
      <c r="Z137" s="6"/>
    </row>
    <row r="138" spans="13:26" x14ac:dyDescent="0.2">
      <c r="M138" s="5"/>
      <c r="N138" s="5"/>
      <c r="O138" s="5"/>
      <c r="P138" s="5"/>
      <c r="Z138" s="6"/>
    </row>
    <row r="139" spans="13:26" x14ac:dyDescent="0.2">
      <c r="M139" s="5"/>
      <c r="N139" s="5"/>
      <c r="O139" s="5"/>
      <c r="P139" s="5"/>
      <c r="Z139" s="6"/>
    </row>
    <row r="140" spans="13:26" x14ac:dyDescent="0.2">
      <c r="M140" s="5"/>
      <c r="N140" s="5"/>
      <c r="O140" s="5"/>
      <c r="P140" s="5"/>
      <c r="Z140" s="6"/>
    </row>
    <row r="141" spans="13:26" x14ac:dyDescent="0.2">
      <c r="M141" s="5"/>
      <c r="N141" s="5"/>
      <c r="O141" s="5"/>
      <c r="P141" s="5"/>
      <c r="Z141" s="6"/>
    </row>
    <row r="142" spans="13:26" x14ac:dyDescent="0.2">
      <c r="M142" s="5"/>
      <c r="N142" s="5"/>
      <c r="O142" s="5"/>
      <c r="P142" s="5"/>
      <c r="Z142" s="6"/>
    </row>
    <row r="143" spans="13:26" x14ac:dyDescent="0.2">
      <c r="M143" s="5"/>
      <c r="N143" s="5"/>
      <c r="O143" s="5"/>
      <c r="P143" s="5"/>
      <c r="Z143" s="6"/>
    </row>
    <row r="144" spans="13:26" x14ac:dyDescent="0.2">
      <c r="M144" s="5"/>
      <c r="N144" s="5"/>
      <c r="O144" s="5"/>
      <c r="P144" s="5"/>
      <c r="Z144" s="6"/>
    </row>
    <row r="145" spans="13:26" x14ac:dyDescent="0.2">
      <c r="M145" s="5"/>
      <c r="N145" s="5"/>
      <c r="O145" s="5"/>
      <c r="P145" s="5"/>
      <c r="Z145" s="6"/>
    </row>
    <row r="146" spans="13:26" x14ac:dyDescent="0.2">
      <c r="M146" s="5"/>
      <c r="N146" s="5"/>
      <c r="O146" s="5"/>
      <c r="P146" s="5"/>
      <c r="Z146" s="6"/>
    </row>
    <row r="147" spans="13:26" x14ac:dyDescent="0.2">
      <c r="M147" s="5"/>
      <c r="N147" s="5"/>
      <c r="O147" s="5"/>
      <c r="P147" s="5"/>
      <c r="Z147" s="6"/>
    </row>
    <row r="148" spans="13:26" x14ac:dyDescent="0.2">
      <c r="M148" s="5"/>
      <c r="N148" s="5"/>
      <c r="O148" s="5"/>
      <c r="P148" s="5"/>
      <c r="Z148" s="6"/>
    </row>
    <row r="149" spans="13:26" x14ac:dyDescent="0.2">
      <c r="M149" s="5"/>
      <c r="N149" s="5"/>
      <c r="O149" s="5"/>
      <c r="P149" s="5"/>
      <c r="Z149" s="6"/>
    </row>
    <row r="150" spans="13:26" x14ac:dyDescent="0.2">
      <c r="M150" s="5"/>
      <c r="N150" s="5"/>
      <c r="O150" s="5"/>
      <c r="P150" s="5"/>
      <c r="Z150" s="6"/>
    </row>
    <row r="151" spans="13:26" x14ac:dyDescent="0.2">
      <c r="M151" s="5"/>
      <c r="N151" s="5"/>
      <c r="O151" s="5"/>
      <c r="P151" s="5"/>
      <c r="Z151" s="6"/>
    </row>
    <row r="152" spans="13:26" x14ac:dyDescent="0.2">
      <c r="M152" s="5"/>
      <c r="N152" s="5"/>
      <c r="O152" s="5"/>
      <c r="P152" s="5"/>
      <c r="Z152" s="6"/>
    </row>
    <row r="153" spans="13:26" x14ac:dyDescent="0.2">
      <c r="M153" s="5"/>
      <c r="N153" s="5"/>
      <c r="O153" s="5"/>
      <c r="P153" s="5"/>
      <c r="Z153" s="6"/>
    </row>
    <row r="154" spans="13:26" x14ac:dyDescent="0.2">
      <c r="M154" s="5"/>
      <c r="N154" s="5"/>
      <c r="O154" s="5"/>
      <c r="P154" s="5"/>
      <c r="Z154" s="6"/>
    </row>
    <row r="155" spans="13:26" x14ac:dyDescent="0.2">
      <c r="M155" s="5"/>
      <c r="N155" s="5"/>
      <c r="O155" s="5"/>
      <c r="P155" s="5"/>
      <c r="Z155" s="6"/>
    </row>
    <row r="156" spans="13:26" x14ac:dyDescent="0.2">
      <c r="M156" s="5"/>
      <c r="N156" s="5"/>
      <c r="O156" s="5"/>
      <c r="P156" s="5"/>
      <c r="Z156" s="6"/>
    </row>
    <row r="157" spans="13:26" x14ac:dyDescent="0.2">
      <c r="M157" s="5"/>
      <c r="N157" s="5"/>
      <c r="O157" s="5"/>
      <c r="P157" s="5"/>
      <c r="Z157" s="6"/>
    </row>
    <row r="158" spans="13:26" x14ac:dyDescent="0.2">
      <c r="M158" s="5"/>
      <c r="N158" s="5"/>
      <c r="O158" s="5"/>
      <c r="P158" s="5"/>
      <c r="Z158" s="6"/>
    </row>
    <row r="159" spans="13:26" x14ac:dyDescent="0.2">
      <c r="M159" s="5"/>
      <c r="N159" s="5"/>
      <c r="O159" s="5"/>
      <c r="P159" s="5"/>
      <c r="Z159" s="6"/>
    </row>
    <row r="160" spans="13:26" x14ac:dyDescent="0.2">
      <c r="M160" s="5"/>
      <c r="N160" s="5"/>
      <c r="O160" s="5"/>
      <c r="P160" s="5"/>
      <c r="Z160" s="6"/>
    </row>
    <row r="161" spans="13:26" x14ac:dyDescent="0.2">
      <c r="M161" s="5"/>
      <c r="N161" s="5"/>
      <c r="O161" s="5"/>
      <c r="P161" s="5"/>
      <c r="Z161" s="6"/>
    </row>
    <row r="162" spans="13:26" x14ac:dyDescent="0.2">
      <c r="M162" s="5"/>
      <c r="N162" s="5"/>
      <c r="O162" s="5"/>
      <c r="P162" s="5"/>
      <c r="Z162" s="6"/>
    </row>
    <row r="163" spans="13:26" x14ac:dyDescent="0.2">
      <c r="M163" s="5"/>
      <c r="N163" s="5"/>
      <c r="O163" s="5"/>
      <c r="P163" s="5"/>
      <c r="Z163" s="6"/>
    </row>
    <row r="164" spans="13:26" x14ac:dyDescent="0.2">
      <c r="M164" s="5"/>
      <c r="N164" s="5"/>
      <c r="O164" s="5"/>
      <c r="P164" s="5"/>
      <c r="Z164" s="6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1"/>
  <sheetViews>
    <sheetView workbookViewId="0">
      <selection activeCell="L323" sqref="L323"/>
    </sheetView>
  </sheetViews>
  <sheetFormatPr baseColWidth="10" defaultColWidth="8.83203125" defaultRowHeight="16" x14ac:dyDescent="0.2"/>
  <cols>
    <col min="18" max="18" width="8.83203125" style="28"/>
    <col min="26" max="26" width="14.83203125" customWidth="1"/>
  </cols>
  <sheetData>
    <row r="1" spans="1:18" ht="44" customHeight="1" x14ac:dyDescent="0.2">
      <c r="A1" t="s">
        <v>54</v>
      </c>
      <c r="B1" t="s">
        <v>53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43</v>
      </c>
      <c r="I1" t="s">
        <v>41</v>
      </c>
      <c r="J1" t="s">
        <v>42</v>
      </c>
      <c r="K1" t="s">
        <v>70</v>
      </c>
      <c r="L1" t="s">
        <v>71</v>
      </c>
      <c r="M1" t="s">
        <v>129</v>
      </c>
      <c r="N1" t="s">
        <v>131</v>
      </c>
      <c r="O1" t="s">
        <v>58</v>
      </c>
    </row>
    <row r="2" spans="1:18" x14ac:dyDescent="0.2">
      <c r="A2" s="1">
        <v>43320</v>
      </c>
      <c r="B2" s="1">
        <v>43291</v>
      </c>
      <c r="C2" t="s">
        <v>9</v>
      </c>
      <c r="D2" t="s">
        <v>10</v>
      </c>
      <c r="E2">
        <v>0</v>
      </c>
      <c r="F2">
        <v>1</v>
      </c>
      <c r="G2">
        <v>511</v>
      </c>
      <c r="H2">
        <v>0.08</v>
      </c>
      <c r="I2">
        <v>7.0000000000000007E-2</v>
      </c>
      <c r="J2">
        <v>0</v>
      </c>
      <c r="K2">
        <v>0.13</v>
      </c>
      <c r="L2">
        <v>0.126</v>
      </c>
      <c r="M2">
        <f>K2-L2</f>
        <v>4.0000000000000036E-3</v>
      </c>
      <c r="N2">
        <f>IF(M2&gt;0,M2,0)</f>
        <v>4.0000000000000036E-3</v>
      </c>
    </row>
    <row r="3" spans="1:18" x14ac:dyDescent="0.2">
      <c r="A3" s="1">
        <v>43320</v>
      </c>
      <c r="B3" s="1">
        <v>43293</v>
      </c>
      <c r="C3" t="s">
        <v>9</v>
      </c>
      <c r="D3" t="s">
        <v>10</v>
      </c>
      <c r="E3">
        <v>0</v>
      </c>
      <c r="F3">
        <v>3</v>
      </c>
      <c r="G3">
        <v>540</v>
      </c>
      <c r="H3">
        <v>0.04</v>
      </c>
      <c r="I3">
        <v>0.02</v>
      </c>
      <c r="J3">
        <v>0</v>
      </c>
      <c r="K3">
        <v>0.13400000000000001</v>
      </c>
      <c r="L3">
        <v>0.13100000000000001</v>
      </c>
      <c r="M3">
        <f t="shared" ref="M3:M66" si="0">K3-L3</f>
        <v>3.0000000000000027E-3</v>
      </c>
      <c r="N3">
        <f t="shared" ref="N3:N66" si="1">IF(M3&gt;0,M3,0)</f>
        <v>3.0000000000000027E-3</v>
      </c>
      <c r="R3" s="30"/>
    </row>
    <row r="4" spans="1:18" x14ac:dyDescent="0.2">
      <c r="A4" s="1">
        <v>43320</v>
      </c>
      <c r="B4" s="1">
        <v>43294</v>
      </c>
      <c r="C4" t="s">
        <v>9</v>
      </c>
      <c r="D4" t="s">
        <v>10</v>
      </c>
      <c r="E4">
        <v>10</v>
      </c>
      <c r="F4">
        <v>1</v>
      </c>
      <c r="G4">
        <v>242</v>
      </c>
      <c r="H4">
        <v>0.47</v>
      </c>
      <c r="I4">
        <v>0.08</v>
      </c>
      <c r="J4">
        <v>0</v>
      </c>
      <c r="K4">
        <v>0.13500000000000001</v>
      </c>
      <c r="L4">
        <v>0.125</v>
      </c>
      <c r="M4">
        <f t="shared" si="0"/>
        <v>1.0000000000000009E-2</v>
      </c>
      <c r="N4">
        <f t="shared" si="1"/>
        <v>1.0000000000000009E-2</v>
      </c>
      <c r="R4" s="30"/>
    </row>
    <row r="5" spans="1:18" x14ac:dyDescent="0.2">
      <c r="A5" s="1">
        <v>43320</v>
      </c>
      <c r="B5" s="1">
        <v>43295</v>
      </c>
      <c r="C5" t="s">
        <v>9</v>
      </c>
      <c r="D5" t="s">
        <v>10</v>
      </c>
      <c r="E5">
        <v>10</v>
      </c>
      <c r="F5">
        <v>2</v>
      </c>
      <c r="G5">
        <v>1739</v>
      </c>
      <c r="H5">
        <v>0.72</v>
      </c>
      <c r="I5">
        <v>0.11</v>
      </c>
      <c r="J5">
        <v>0</v>
      </c>
      <c r="K5">
        <v>0.13100000000000001</v>
      </c>
      <c r="L5">
        <v>0.13</v>
      </c>
      <c r="M5">
        <f t="shared" si="0"/>
        <v>1.0000000000000009E-3</v>
      </c>
      <c r="N5">
        <f t="shared" si="1"/>
        <v>1.0000000000000009E-3</v>
      </c>
      <c r="R5" s="30"/>
    </row>
    <row r="6" spans="1:18" x14ac:dyDescent="0.2">
      <c r="A6" s="1">
        <v>43320</v>
      </c>
      <c r="B6" s="1">
        <v>43298</v>
      </c>
      <c r="C6" t="s">
        <v>9</v>
      </c>
      <c r="D6" t="s">
        <v>10</v>
      </c>
      <c r="E6">
        <v>20</v>
      </c>
      <c r="F6">
        <v>2</v>
      </c>
      <c r="G6">
        <v>3359</v>
      </c>
      <c r="H6">
        <v>0.05</v>
      </c>
      <c r="I6">
        <v>0.04</v>
      </c>
      <c r="J6">
        <v>0</v>
      </c>
      <c r="K6">
        <v>0.129</v>
      </c>
      <c r="L6">
        <v>0.126</v>
      </c>
      <c r="M6">
        <f t="shared" si="0"/>
        <v>3.0000000000000027E-3</v>
      </c>
      <c r="N6">
        <f t="shared" si="1"/>
        <v>3.0000000000000027E-3</v>
      </c>
      <c r="R6" s="30"/>
    </row>
    <row r="7" spans="1:18" x14ac:dyDescent="0.2">
      <c r="A7" s="1">
        <v>43320</v>
      </c>
      <c r="B7" s="1">
        <v>43299</v>
      </c>
      <c r="C7" t="s">
        <v>9</v>
      </c>
      <c r="D7" t="s">
        <v>10</v>
      </c>
      <c r="E7">
        <v>20</v>
      </c>
      <c r="F7">
        <v>3</v>
      </c>
      <c r="G7">
        <v>1653</v>
      </c>
      <c r="H7">
        <v>0.22</v>
      </c>
      <c r="I7">
        <v>0.04</v>
      </c>
      <c r="J7">
        <v>0</v>
      </c>
      <c r="K7">
        <v>0.129</v>
      </c>
      <c r="L7">
        <v>0.122</v>
      </c>
      <c r="M7">
        <f t="shared" si="0"/>
        <v>7.0000000000000062E-3</v>
      </c>
      <c r="N7">
        <f t="shared" si="1"/>
        <v>7.0000000000000062E-3</v>
      </c>
      <c r="R7" s="30"/>
    </row>
    <row r="8" spans="1:18" x14ac:dyDescent="0.2">
      <c r="A8" s="1">
        <v>43320</v>
      </c>
      <c r="B8" s="1">
        <v>43300</v>
      </c>
      <c r="C8" t="s">
        <v>9</v>
      </c>
      <c r="D8" t="s">
        <v>10</v>
      </c>
      <c r="E8">
        <v>30</v>
      </c>
      <c r="F8">
        <v>1</v>
      </c>
      <c r="G8">
        <v>1916</v>
      </c>
      <c r="H8">
        <v>7.0000000000000007E-2</v>
      </c>
      <c r="I8">
        <v>0.11</v>
      </c>
      <c r="J8">
        <v>0</v>
      </c>
      <c r="K8">
        <v>0.13200000000000001</v>
      </c>
      <c r="L8">
        <v>0.13</v>
      </c>
      <c r="M8">
        <f t="shared" si="0"/>
        <v>2.0000000000000018E-3</v>
      </c>
      <c r="N8">
        <f t="shared" si="1"/>
        <v>2.0000000000000018E-3</v>
      </c>
      <c r="R8" s="30"/>
    </row>
    <row r="9" spans="1:18" x14ac:dyDescent="0.2">
      <c r="A9" s="1">
        <v>43320</v>
      </c>
      <c r="B9" s="1">
        <v>43302</v>
      </c>
      <c r="C9" t="s">
        <v>9</v>
      </c>
      <c r="D9" t="s">
        <v>10</v>
      </c>
      <c r="E9">
        <v>30</v>
      </c>
      <c r="F9">
        <v>3</v>
      </c>
      <c r="G9">
        <v>3022</v>
      </c>
      <c r="H9">
        <v>0.19</v>
      </c>
      <c r="I9">
        <v>0.14000000000000001</v>
      </c>
      <c r="J9">
        <v>0</v>
      </c>
      <c r="K9">
        <v>0.13100000000000001</v>
      </c>
      <c r="L9">
        <v>0.127</v>
      </c>
      <c r="M9">
        <f t="shared" si="0"/>
        <v>4.0000000000000036E-3</v>
      </c>
      <c r="N9">
        <f t="shared" si="1"/>
        <v>4.0000000000000036E-3</v>
      </c>
      <c r="R9" s="30"/>
    </row>
    <row r="10" spans="1:18" x14ac:dyDescent="0.2">
      <c r="A10" s="1">
        <v>43320</v>
      </c>
      <c r="B10" s="1">
        <v>43303</v>
      </c>
      <c r="C10" t="s">
        <v>9</v>
      </c>
      <c r="D10" t="s">
        <v>10</v>
      </c>
      <c r="E10">
        <v>40</v>
      </c>
      <c r="F10">
        <v>1</v>
      </c>
      <c r="G10">
        <v>1701</v>
      </c>
      <c r="H10">
        <v>0.19</v>
      </c>
      <c r="I10">
        <v>7.0000000000000007E-2</v>
      </c>
      <c r="J10">
        <v>0</v>
      </c>
      <c r="K10">
        <v>0.13600000000000001</v>
      </c>
      <c r="L10">
        <v>0.13300000000000001</v>
      </c>
      <c r="M10">
        <f t="shared" si="0"/>
        <v>3.0000000000000027E-3</v>
      </c>
      <c r="N10">
        <f t="shared" si="1"/>
        <v>3.0000000000000027E-3</v>
      </c>
      <c r="R10" s="30"/>
    </row>
    <row r="11" spans="1:18" x14ac:dyDescent="0.2">
      <c r="A11" s="1">
        <v>43320</v>
      </c>
      <c r="B11" s="1">
        <v>43305</v>
      </c>
      <c r="C11" t="s">
        <v>9</v>
      </c>
      <c r="D11" t="s">
        <v>10</v>
      </c>
      <c r="E11">
        <v>40</v>
      </c>
      <c r="F11">
        <v>3</v>
      </c>
      <c r="G11">
        <v>2959</v>
      </c>
      <c r="H11">
        <v>0.21</v>
      </c>
      <c r="I11">
        <v>0.04</v>
      </c>
      <c r="J11">
        <v>0</v>
      </c>
      <c r="K11">
        <v>0.127</v>
      </c>
      <c r="L11">
        <v>0.127</v>
      </c>
      <c r="M11">
        <f t="shared" si="0"/>
        <v>0</v>
      </c>
      <c r="N11">
        <f t="shared" si="1"/>
        <v>0</v>
      </c>
      <c r="R11" s="30"/>
    </row>
    <row r="12" spans="1:18" x14ac:dyDescent="0.2">
      <c r="A12" s="1">
        <v>43320</v>
      </c>
      <c r="B12" s="1">
        <v>43306</v>
      </c>
      <c r="C12" t="s">
        <v>9</v>
      </c>
      <c r="D12" t="s">
        <v>10</v>
      </c>
      <c r="E12">
        <v>50</v>
      </c>
      <c r="F12">
        <v>1</v>
      </c>
      <c r="G12">
        <v>34</v>
      </c>
      <c r="H12">
        <v>0.24</v>
      </c>
      <c r="I12">
        <v>0.05</v>
      </c>
      <c r="J12">
        <v>0</v>
      </c>
      <c r="K12">
        <v>0.13400000000000001</v>
      </c>
      <c r="L12">
        <v>0.13</v>
      </c>
      <c r="M12">
        <f t="shared" si="0"/>
        <v>4.0000000000000036E-3</v>
      </c>
      <c r="N12">
        <f t="shared" si="1"/>
        <v>4.0000000000000036E-3</v>
      </c>
      <c r="R12" s="30"/>
    </row>
    <row r="13" spans="1:18" x14ac:dyDescent="0.2">
      <c r="A13" s="1">
        <v>43320</v>
      </c>
      <c r="B13" s="1">
        <v>43308</v>
      </c>
      <c r="C13" t="s">
        <v>9</v>
      </c>
      <c r="D13" t="s">
        <v>10</v>
      </c>
      <c r="E13">
        <v>50</v>
      </c>
      <c r="F13">
        <v>3</v>
      </c>
      <c r="G13">
        <v>734</v>
      </c>
      <c r="H13">
        <v>0.1</v>
      </c>
      <c r="I13">
        <v>7.0000000000000007E-2</v>
      </c>
      <c r="J13">
        <v>0</v>
      </c>
      <c r="K13">
        <v>0.13100000000000001</v>
      </c>
      <c r="L13">
        <v>0.13100000000000001</v>
      </c>
      <c r="M13">
        <f t="shared" si="0"/>
        <v>0</v>
      </c>
      <c r="N13">
        <f t="shared" si="1"/>
        <v>0</v>
      </c>
      <c r="R13" s="30"/>
    </row>
    <row r="14" spans="1:18" x14ac:dyDescent="0.2">
      <c r="A14" s="1">
        <v>43320</v>
      </c>
      <c r="B14" s="1">
        <v>43310</v>
      </c>
      <c r="C14" t="s">
        <v>9</v>
      </c>
      <c r="D14" t="s">
        <v>10</v>
      </c>
      <c r="E14">
        <v>60</v>
      </c>
      <c r="F14">
        <v>2</v>
      </c>
      <c r="G14">
        <v>2100</v>
      </c>
      <c r="H14">
        <v>7.0000000000000007E-2</v>
      </c>
      <c r="I14">
        <v>0.06</v>
      </c>
      <c r="J14">
        <v>0</v>
      </c>
      <c r="K14">
        <v>0.13600000000000001</v>
      </c>
      <c r="L14">
        <v>0.13400000000000001</v>
      </c>
      <c r="M14">
        <f t="shared" si="0"/>
        <v>2.0000000000000018E-3</v>
      </c>
      <c r="N14">
        <f t="shared" si="1"/>
        <v>2.0000000000000018E-3</v>
      </c>
      <c r="R14" s="30"/>
    </row>
    <row r="15" spans="1:18" x14ac:dyDescent="0.2">
      <c r="A15" s="1">
        <v>43320</v>
      </c>
      <c r="B15" s="1">
        <v>43311</v>
      </c>
      <c r="C15" t="s">
        <v>9</v>
      </c>
      <c r="D15" t="s">
        <v>10</v>
      </c>
      <c r="E15">
        <v>60</v>
      </c>
      <c r="F15">
        <v>3</v>
      </c>
      <c r="G15">
        <v>1924</v>
      </c>
      <c r="H15">
        <v>0.65</v>
      </c>
      <c r="I15">
        <v>0.08</v>
      </c>
      <c r="J15">
        <v>0</v>
      </c>
      <c r="K15">
        <v>0.13800000000000001</v>
      </c>
      <c r="L15">
        <v>0.13200000000000001</v>
      </c>
      <c r="M15">
        <f t="shared" si="0"/>
        <v>6.0000000000000053E-3</v>
      </c>
      <c r="N15">
        <f t="shared" si="1"/>
        <v>6.0000000000000053E-3</v>
      </c>
      <c r="R15" s="30"/>
    </row>
    <row r="16" spans="1:18" x14ac:dyDescent="0.2">
      <c r="A16" s="1">
        <v>43320</v>
      </c>
      <c r="B16" s="1">
        <v>43312</v>
      </c>
      <c r="C16" t="s">
        <v>9</v>
      </c>
      <c r="D16" t="s">
        <v>10</v>
      </c>
      <c r="E16">
        <v>70</v>
      </c>
      <c r="F16">
        <v>1</v>
      </c>
      <c r="G16">
        <v>12</v>
      </c>
      <c r="H16">
        <v>0.31</v>
      </c>
      <c r="I16">
        <v>7.0000000000000007E-2</v>
      </c>
      <c r="J16">
        <v>0</v>
      </c>
      <c r="K16">
        <v>0.129</v>
      </c>
      <c r="L16">
        <v>0.126</v>
      </c>
      <c r="M16">
        <f t="shared" si="0"/>
        <v>3.0000000000000027E-3</v>
      </c>
      <c r="N16">
        <f t="shared" si="1"/>
        <v>3.0000000000000027E-3</v>
      </c>
      <c r="R16" s="30"/>
    </row>
    <row r="17" spans="1:18" x14ac:dyDescent="0.2">
      <c r="A17" s="1">
        <v>43320</v>
      </c>
      <c r="B17" s="1">
        <v>43313</v>
      </c>
      <c r="C17" t="s">
        <v>9</v>
      </c>
      <c r="D17" t="s">
        <v>10</v>
      </c>
      <c r="E17">
        <v>70</v>
      </c>
      <c r="F17">
        <v>2</v>
      </c>
      <c r="G17">
        <v>3003</v>
      </c>
      <c r="H17">
        <v>0.36</v>
      </c>
      <c r="I17">
        <v>0.04</v>
      </c>
      <c r="J17">
        <v>0</v>
      </c>
      <c r="K17">
        <v>0.129</v>
      </c>
      <c r="L17">
        <v>0.127</v>
      </c>
      <c r="M17">
        <f t="shared" si="0"/>
        <v>2.0000000000000018E-3</v>
      </c>
      <c r="N17">
        <f t="shared" si="1"/>
        <v>2.0000000000000018E-3</v>
      </c>
      <c r="R17" s="30"/>
    </row>
    <row r="18" spans="1:18" x14ac:dyDescent="0.2">
      <c r="A18" s="1">
        <v>43320</v>
      </c>
      <c r="B18" s="1">
        <v>43315</v>
      </c>
      <c r="C18" t="s">
        <v>9</v>
      </c>
      <c r="D18" t="s">
        <v>10</v>
      </c>
      <c r="E18">
        <v>80</v>
      </c>
      <c r="F18">
        <v>1</v>
      </c>
      <c r="G18" t="s">
        <v>13</v>
      </c>
      <c r="H18">
        <v>0.18</v>
      </c>
      <c r="I18">
        <v>0.05</v>
      </c>
      <c r="J18">
        <v>0</v>
      </c>
      <c r="K18">
        <v>0.129</v>
      </c>
      <c r="L18">
        <v>0.126</v>
      </c>
      <c r="M18">
        <f t="shared" si="0"/>
        <v>3.0000000000000027E-3</v>
      </c>
      <c r="N18">
        <f t="shared" si="1"/>
        <v>3.0000000000000027E-3</v>
      </c>
      <c r="R18" s="30"/>
    </row>
    <row r="19" spans="1:18" x14ac:dyDescent="0.2">
      <c r="A19" s="1">
        <v>43320</v>
      </c>
      <c r="B19" s="1">
        <v>43316</v>
      </c>
      <c r="C19" t="s">
        <v>9</v>
      </c>
      <c r="D19" t="s">
        <v>10</v>
      </c>
      <c r="E19">
        <v>80</v>
      </c>
      <c r="F19">
        <v>2</v>
      </c>
      <c r="G19">
        <v>1800</v>
      </c>
      <c r="H19">
        <v>0.19</v>
      </c>
      <c r="I19">
        <v>0.04</v>
      </c>
      <c r="J19">
        <v>0</v>
      </c>
      <c r="K19">
        <v>0.13100000000000001</v>
      </c>
      <c r="L19">
        <v>0.128</v>
      </c>
      <c r="M19">
        <f t="shared" si="0"/>
        <v>3.0000000000000027E-3</v>
      </c>
      <c r="N19">
        <f t="shared" si="1"/>
        <v>3.0000000000000027E-3</v>
      </c>
      <c r="R19" s="30"/>
    </row>
    <row r="20" spans="1:18" x14ac:dyDescent="0.2">
      <c r="A20" s="1">
        <v>43320</v>
      </c>
      <c r="B20" s="1">
        <v>43318</v>
      </c>
      <c r="C20" t="s">
        <v>9</v>
      </c>
      <c r="D20" t="s">
        <v>10</v>
      </c>
      <c r="E20">
        <v>90</v>
      </c>
      <c r="F20">
        <v>1</v>
      </c>
      <c r="G20">
        <v>10</v>
      </c>
      <c r="H20">
        <v>0.23</v>
      </c>
      <c r="I20">
        <v>0.03</v>
      </c>
      <c r="J20">
        <v>0</v>
      </c>
      <c r="K20">
        <v>0.13300000000000001</v>
      </c>
      <c r="L20">
        <v>0.13100000000000001</v>
      </c>
      <c r="M20">
        <f t="shared" si="0"/>
        <v>2.0000000000000018E-3</v>
      </c>
      <c r="N20">
        <f t="shared" si="1"/>
        <v>2.0000000000000018E-3</v>
      </c>
      <c r="R20" s="30"/>
    </row>
    <row r="21" spans="1:18" x14ac:dyDescent="0.2">
      <c r="A21" s="1">
        <v>43320</v>
      </c>
      <c r="B21" s="1">
        <v>43320</v>
      </c>
      <c r="C21" t="s">
        <v>9</v>
      </c>
      <c r="D21" t="s">
        <v>10</v>
      </c>
      <c r="E21">
        <v>90</v>
      </c>
      <c r="F21">
        <v>3</v>
      </c>
      <c r="G21">
        <v>1897</v>
      </c>
      <c r="H21">
        <v>0.23</v>
      </c>
      <c r="I21">
        <v>0.02</v>
      </c>
      <c r="J21">
        <v>0</v>
      </c>
      <c r="K21">
        <v>0.126</v>
      </c>
      <c r="L21">
        <v>0.123</v>
      </c>
      <c r="M21">
        <f t="shared" si="0"/>
        <v>3.0000000000000027E-3</v>
      </c>
      <c r="N21">
        <f t="shared" si="1"/>
        <v>3.0000000000000027E-3</v>
      </c>
      <c r="R21" s="30"/>
    </row>
    <row r="22" spans="1:18" x14ac:dyDescent="0.2">
      <c r="A22" s="1">
        <v>43320</v>
      </c>
      <c r="B22" s="1">
        <v>43291</v>
      </c>
      <c r="C22" t="s">
        <v>9</v>
      </c>
      <c r="D22" t="s">
        <v>26</v>
      </c>
      <c r="E22">
        <v>0</v>
      </c>
      <c r="F22">
        <v>1</v>
      </c>
      <c r="G22">
        <v>800</v>
      </c>
      <c r="H22">
        <v>0.04</v>
      </c>
      <c r="I22">
        <v>0.02</v>
      </c>
      <c r="J22">
        <v>0</v>
      </c>
      <c r="K22">
        <v>0.13300000000000001</v>
      </c>
      <c r="L22">
        <v>0.125</v>
      </c>
      <c r="M22">
        <f t="shared" si="0"/>
        <v>8.0000000000000071E-3</v>
      </c>
      <c r="N22">
        <f t="shared" si="1"/>
        <v>8.0000000000000071E-3</v>
      </c>
      <c r="O22" t="s">
        <v>61</v>
      </c>
      <c r="R22" s="30"/>
    </row>
    <row r="23" spans="1:18" x14ac:dyDescent="0.2">
      <c r="A23" s="1">
        <v>43320</v>
      </c>
      <c r="B23" s="1">
        <v>43291</v>
      </c>
      <c r="C23" t="s">
        <v>9</v>
      </c>
      <c r="D23" t="s">
        <v>26</v>
      </c>
      <c r="E23">
        <v>0</v>
      </c>
      <c r="F23">
        <v>3</v>
      </c>
      <c r="G23" t="s">
        <v>28</v>
      </c>
      <c r="H23">
        <v>0.33</v>
      </c>
      <c r="I23">
        <v>7.0000000000000007E-2</v>
      </c>
      <c r="J23">
        <v>0</v>
      </c>
      <c r="K23">
        <v>0.13500000000000001</v>
      </c>
      <c r="L23">
        <v>0.129</v>
      </c>
      <c r="M23">
        <f t="shared" si="0"/>
        <v>6.0000000000000053E-3</v>
      </c>
      <c r="N23">
        <f t="shared" si="1"/>
        <v>6.0000000000000053E-3</v>
      </c>
      <c r="R23" s="30"/>
    </row>
    <row r="24" spans="1:18" x14ac:dyDescent="0.2">
      <c r="A24" s="1">
        <v>43320</v>
      </c>
      <c r="B24" s="1">
        <v>43291</v>
      </c>
      <c r="C24" t="s">
        <v>9</v>
      </c>
      <c r="D24" t="s">
        <v>26</v>
      </c>
      <c r="E24">
        <v>10</v>
      </c>
      <c r="F24">
        <v>1</v>
      </c>
      <c r="G24">
        <v>2265</v>
      </c>
      <c r="H24">
        <v>0.48</v>
      </c>
      <c r="I24">
        <v>0.08</v>
      </c>
      <c r="J24">
        <v>0</v>
      </c>
      <c r="K24">
        <v>0.129</v>
      </c>
      <c r="L24">
        <v>0.129</v>
      </c>
      <c r="M24">
        <f t="shared" si="0"/>
        <v>0</v>
      </c>
      <c r="N24">
        <f t="shared" si="1"/>
        <v>0</v>
      </c>
      <c r="R24" s="30"/>
    </row>
    <row r="25" spans="1:18" x14ac:dyDescent="0.2">
      <c r="A25" s="1">
        <v>43320</v>
      </c>
      <c r="B25" s="1">
        <v>43291</v>
      </c>
      <c r="C25" t="s">
        <v>9</v>
      </c>
      <c r="D25" t="s">
        <v>26</v>
      </c>
      <c r="E25">
        <v>10</v>
      </c>
      <c r="F25">
        <v>3</v>
      </c>
      <c r="G25">
        <v>1063</v>
      </c>
      <c r="H25">
        <v>0.67</v>
      </c>
      <c r="I25">
        <v>0.09</v>
      </c>
      <c r="J25">
        <v>0</v>
      </c>
      <c r="K25">
        <v>0.13800000000000001</v>
      </c>
      <c r="L25">
        <v>0.13300000000000001</v>
      </c>
      <c r="M25">
        <f t="shared" si="0"/>
        <v>5.0000000000000044E-3</v>
      </c>
      <c r="N25">
        <f t="shared" si="1"/>
        <v>5.0000000000000044E-3</v>
      </c>
      <c r="R25" s="30"/>
    </row>
    <row r="26" spans="1:18" x14ac:dyDescent="0.2">
      <c r="A26" s="1">
        <v>43320</v>
      </c>
      <c r="B26" s="1">
        <v>43291</v>
      </c>
      <c r="C26" t="s">
        <v>9</v>
      </c>
      <c r="D26" t="s">
        <v>26</v>
      </c>
      <c r="E26">
        <v>20</v>
      </c>
      <c r="F26">
        <v>1</v>
      </c>
      <c r="G26">
        <v>2776</v>
      </c>
      <c r="H26">
        <v>0.21</v>
      </c>
      <c r="I26">
        <v>0.04</v>
      </c>
      <c r="J26">
        <v>0</v>
      </c>
      <c r="K26">
        <v>0.128</v>
      </c>
      <c r="L26">
        <v>0.124</v>
      </c>
      <c r="M26">
        <f t="shared" si="0"/>
        <v>4.0000000000000036E-3</v>
      </c>
      <c r="N26">
        <f t="shared" si="1"/>
        <v>4.0000000000000036E-3</v>
      </c>
      <c r="R26" s="30"/>
    </row>
    <row r="27" spans="1:18" x14ac:dyDescent="0.2">
      <c r="A27" s="1">
        <v>43320</v>
      </c>
      <c r="B27" s="1">
        <v>43291</v>
      </c>
      <c r="C27" t="s">
        <v>9</v>
      </c>
      <c r="D27" t="s">
        <v>26</v>
      </c>
      <c r="E27">
        <v>20</v>
      </c>
      <c r="F27">
        <v>2</v>
      </c>
      <c r="G27">
        <v>464</v>
      </c>
      <c r="H27">
        <v>0.84</v>
      </c>
      <c r="I27">
        <v>0.11</v>
      </c>
      <c r="J27">
        <v>0</v>
      </c>
      <c r="K27">
        <v>0.13200000000000001</v>
      </c>
      <c r="L27">
        <v>0.128</v>
      </c>
      <c r="M27">
        <f t="shared" si="0"/>
        <v>4.0000000000000036E-3</v>
      </c>
      <c r="N27">
        <f t="shared" si="1"/>
        <v>4.0000000000000036E-3</v>
      </c>
      <c r="R27" s="30"/>
    </row>
    <row r="28" spans="1:18" x14ac:dyDescent="0.2">
      <c r="A28" s="1">
        <v>43320</v>
      </c>
      <c r="B28" s="1">
        <v>43291</v>
      </c>
      <c r="C28" t="s">
        <v>9</v>
      </c>
      <c r="D28" t="s">
        <v>26</v>
      </c>
      <c r="E28">
        <v>30</v>
      </c>
      <c r="F28">
        <v>2</v>
      </c>
      <c r="G28" t="s">
        <v>29</v>
      </c>
      <c r="H28">
        <v>0.46</v>
      </c>
      <c r="I28">
        <v>0.03</v>
      </c>
      <c r="J28">
        <v>0.27</v>
      </c>
      <c r="K28">
        <v>0.13200000000000001</v>
      </c>
      <c r="L28">
        <v>0.127</v>
      </c>
      <c r="M28">
        <f t="shared" si="0"/>
        <v>5.0000000000000044E-3</v>
      </c>
      <c r="N28">
        <f t="shared" si="1"/>
        <v>5.0000000000000044E-3</v>
      </c>
      <c r="R28" s="30"/>
    </row>
    <row r="29" spans="1:18" x14ac:dyDescent="0.2">
      <c r="A29" s="1">
        <v>43320</v>
      </c>
      <c r="B29" s="1">
        <v>43291</v>
      </c>
      <c r="C29" t="s">
        <v>9</v>
      </c>
      <c r="D29" t="s">
        <v>26</v>
      </c>
      <c r="E29">
        <v>30</v>
      </c>
      <c r="F29">
        <v>3</v>
      </c>
      <c r="G29">
        <v>614</v>
      </c>
      <c r="H29">
        <v>0.21</v>
      </c>
      <c r="I29">
        <v>0.02</v>
      </c>
      <c r="J29">
        <v>0.04</v>
      </c>
      <c r="K29">
        <v>0.129</v>
      </c>
      <c r="L29">
        <v>0.125</v>
      </c>
      <c r="M29">
        <f t="shared" si="0"/>
        <v>4.0000000000000036E-3</v>
      </c>
      <c r="N29">
        <f t="shared" si="1"/>
        <v>4.0000000000000036E-3</v>
      </c>
      <c r="R29" s="30"/>
    </row>
    <row r="30" spans="1:18" x14ac:dyDescent="0.2">
      <c r="A30" s="1">
        <v>43320</v>
      </c>
      <c r="B30" s="1">
        <v>43291</v>
      </c>
      <c r="C30" t="s">
        <v>9</v>
      </c>
      <c r="D30" t="s">
        <v>26</v>
      </c>
      <c r="E30">
        <v>40</v>
      </c>
      <c r="F30">
        <v>1</v>
      </c>
      <c r="G30">
        <v>3121</v>
      </c>
      <c r="H30">
        <v>0.44</v>
      </c>
      <c r="I30">
        <v>0.04</v>
      </c>
      <c r="J30">
        <v>0.26</v>
      </c>
      <c r="K30">
        <v>0.13600000000000001</v>
      </c>
      <c r="L30">
        <v>0.13100000000000001</v>
      </c>
      <c r="M30">
        <f t="shared" si="0"/>
        <v>5.0000000000000044E-3</v>
      </c>
      <c r="N30">
        <f t="shared" si="1"/>
        <v>5.0000000000000044E-3</v>
      </c>
      <c r="R30" s="30"/>
    </row>
    <row r="31" spans="1:18" x14ac:dyDescent="0.2">
      <c r="A31" s="1">
        <v>43320</v>
      </c>
      <c r="B31" s="1">
        <v>43291</v>
      </c>
      <c r="C31" t="s">
        <v>9</v>
      </c>
      <c r="D31" t="s">
        <v>26</v>
      </c>
      <c r="E31">
        <v>40</v>
      </c>
      <c r="F31">
        <v>2</v>
      </c>
      <c r="G31">
        <v>690</v>
      </c>
      <c r="H31">
        <v>0.48</v>
      </c>
      <c r="I31">
        <v>7.0000000000000007E-2</v>
      </c>
      <c r="J31">
        <v>0.35</v>
      </c>
      <c r="K31">
        <v>0.13100000000000001</v>
      </c>
      <c r="L31">
        <v>0.126</v>
      </c>
      <c r="M31">
        <f t="shared" si="0"/>
        <v>5.0000000000000044E-3</v>
      </c>
      <c r="N31">
        <f t="shared" si="1"/>
        <v>5.0000000000000044E-3</v>
      </c>
      <c r="R31" s="30"/>
    </row>
    <row r="32" spans="1:18" x14ac:dyDescent="0.2">
      <c r="A32" s="1">
        <v>43320</v>
      </c>
      <c r="B32" s="1">
        <v>43291</v>
      </c>
      <c r="C32" t="s">
        <v>9</v>
      </c>
      <c r="D32" t="s">
        <v>26</v>
      </c>
      <c r="E32">
        <v>50</v>
      </c>
      <c r="F32">
        <v>1</v>
      </c>
      <c r="G32" t="s">
        <v>30</v>
      </c>
      <c r="H32">
        <v>0.55000000000000004</v>
      </c>
      <c r="I32">
        <v>0.11</v>
      </c>
      <c r="J32">
        <v>0</v>
      </c>
      <c r="K32">
        <v>0.14099999999999999</v>
      </c>
      <c r="L32">
        <v>0.13500000000000001</v>
      </c>
      <c r="M32">
        <f t="shared" si="0"/>
        <v>5.9999999999999776E-3</v>
      </c>
      <c r="N32">
        <f t="shared" si="1"/>
        <v>5.9999999999999776E-3</v>
      </c>
      <c r="R32" s="30"/>
    </row>
    <row r="33" spans="1:18" x14ac:dyDescent="0.2">
      <c r="A33" s="1">
        <v>43320</v>
      </c>
      <c r="B33" s="1">
        <v>43291</v>
      </c>
      <c r="C33" t="s">
        <v>9</v>
      </c>
      <c r="D33" t="s">
        <v>26</v>
      </c>
      <c r="E33">
        <v>50</v>
      </c>
      <c r="F33">
        <v>3</v>
      </c>
      <c r="G33">
        <v>2620</v>
      </c>
      <c r="H33">
        <v>0.42</v>
      </c>
      <c r="I33">
        <v>0.09</v>
      </c>
      <c r="J33">
        <v>0</v>
      </c>
      <c r="K33">
        <v>0.126</v>
      </c>
      <c r="L33">
        <v>0.13300000000000001</v>
      </c>
      <c r="M33">
        <f t="shared" si="0"/>
        <v>-7.0000000000000062E-3</v>
      </c>
      <c r="N33">
        <f t="shared" si="1"/>
        <v>0</v>
      </c>
      <c r="R33" s="30"/>
    </row>
    <row r="34" spans="1:18" x14ac:dyDescent="0.2">
      <c r="A34" s="1">
        <v>43320</v>
      </c>
      <c r="B34" s="1">
        <v>43291</v>
      </c>
      <c r="C34" t="s">
        <v>9</v>
      </c>
      <c r="D34" t="s">
        <v>26</v>
      </c>
      <c r="E34">
        <v>60</v>
      </c>
      <c r="F34">
        <v>2</v>
      </c>
      <c r="G34">
        <v>513</v>
      </c>
      <c r="H34">
        <v>0.52</v>
      </c>
      <c r="I34">
        <v>0.04</v>
      </c>
      <c r="J34">
        <v>0</v>
      </c>
      <c r="K34">
        <v>0.13</v>
      </c>
      <c r="L34">
        <v>0.129</v>
      </c>
      <c r="M34">
        <f t="shared" si="0"/>
        <v>1.0000000000000009E-3</v>
      </c>
      <c r="N34">
        <f t="shared" si="1"/>
        <v>1.0000000000000009E-3</v>
      </c>
      <c r="R34" s="30"/>
    </row>
    <row r="35" spans="1:18" x14ac:dyDescent="0.2">
      <c r="A35" s="1">
        <v>43320</v>
      </c>
      <c r="B35" s="1">
        <v>43291</v>
      </c>
      <c r="C35" t="s">
        <v>9</v>
      </c>
      <c r="D35" t="s">
        <v>26</v>
      </c>
      <c r="E35">
        <v>60</v>
      </c>
      <c r="F35">
        <v>3</v>
      </c>
      <c r="G35">
        <v>326</v>
      </c>
      <c r="H35">
        <v>0.56000000000000005</v>
      </c>
      <c r="I35">
        <v>7.0000000000000007E-2</v>
      </c>
      <c r="J35">
        <v>0</v>
      </c>
      <c r="K35">
        <v>0.127</v>
      </c>
      <c r="L35">
        <v>0.126</v>
      </c>
      <c r="M35">
        <f t="shared" si="0"/>
        <v>1.0000000000000009E-3</v>
      </c>
      <c r="N35">
        <f t="shared" si="1"/>
        <v>1.0000000000000009E-3</v>
      </c>
      <c r="R35" s="30"/>
    </row>
    <row r="36" spans="1:18" x14ac:dyDescent="0.2">
      <c r="A36" s="1">
        <v>43320</v>
      </c>
      <c r="B36" s="1">
        <v>43291</v>
      </c>
      <c r="C36" t="s">
        <v>9</v>
      </c>
      <c r="D36" t="s">
        <v>26</v>
      </c>
      <c r="E36">
        <v>70</v>
      </c>
      <c r="F36">
        <v>1</v>
      </c>
      <c r="G36">
        <v>2636</v>
      </c>
      <c r="H36">
        <v>0.22</v>
      </c>
      <c r="I36">
        <v>0.03</v>
      </c>
      <c r="J36">
        <v>0</v>
      </c>
      <c r="K36">
        <v>0.129</v>
      </c>
      <c r="L36">
        <v>0.128</v>
      </c>
      <c r="M36">
        <f t="shared" si="0"/>
        <v>1.0000000000000009E-3</v>
      </c>
      <c r="N36">
        <f t="shared" si="1"/>
        <v>1.0000000000000009E-3</v>
      </c>
      <c r="R36" s="30"/>
    </row>
    <row r="37" spans="1:18" x14ac:dyDescent="0.2">
      <c r="A37" s="1">
        <v>43320</v>
      </c>
      <c r="B37" s="1">
        <v>43291</v>
      </c>
      <c r="C37" t="s">
        <v>9</v>
      </c>
      <c r="D37" t="s">
        <v>26</v>
      </c>
      <c r="E37">
        <v>70</v>
      </c>
      <c r="F37">
        <v>2</v>
      </c>
      <c r="G37">
        <v>1700</v>
      </c>
      <c r="H37">
        <v>0.46</v>
      </c>
      <c r="I37">
        <v>0.04</v>
      </c>
      <c r="J37">
        <v>0.06</v>
      </c>
      <c r="K37">
        <v>0.128</v>
      </c>
      <c r="L37">
        <v>0.126</v>
      </c>
      <c r="M37">
        <f t="shared" si="0"/>
        <v>2.0000000000000018E-3</v>
      </c>
      <c r="N37">
        <f t="shared" si="1"/>
        <v>2.0000000000000018E-3</v>
      </c>
      <c r="R37" s="30"/>
    </row>
    <row r="38" spans="1:18" x14ac:dyDescent="0.2">
      <c r="A38" s="1">
        <v>43320</v>
      </c>
      <c r="B38" s="1">
        <v>43291</v>
      </c>
      <c r="C38" t="s">
        <v>9</v>
      </c>
      <c r="D38" t="s">
        <v>26</v>
      </c>
      <c r="E38">
        <v>80</v>
      </c>
      <c r="F38">
        <v>1</v>
      </c>
      <c r="G38">
        <v>3249</v>
      </c>
      <c r="H38">
        <v>0.14000000000000001</v>
      </c>
      <c r="I38">
        <v>0.04</v>
      </c>
      <c r="J38">
        <v>0</v>
      </c>
      <c r="K38">
        <v>0.128</v>
      </c>
      <c r="L38">
        <v>0.126</v>
      </c>
      <c r="M38">
        <f t="shared" si="0"/>
        <v>2.0000000000000018E-3</v>
      </c>
      <c r="N38">
        <f t="shared" si="1"/>
        <v>2.0000000000000018E-3</v>
      </c>
      <c r="R38" s="30"/>
    </row>
    <row r="39" spans="1:18" x14ac:dyDescent="0.2">
      <c r="A39" s="1">
        <v>43320</v>
      </c>
      <c r="B39" s="1">
        <v>43291</v>
      </c>
      <c r="C39" t="s">
        <v>9</v>
      </c>
      <c r="D39" t="s">
        <v>26</v>
      </c>
      <c r="E39">
        <v>80</v>
      </c>
      <c r="F39">
        <v>2</v>
      </c>
      <c r="G39">
        <v>334</v>
      </c>
      <c r="H39">
        <v>0.39</v>
      </c>
      <c r="I39">
        <v>0.06</v>
      </c>
      <c r="J39">
        <v>0</v>
      </c>
      <c r="K39">
        <v>0.128</v>
      </c>
      <c r="L39">
        <v>0.13300000000000001</v>
      </c>
      <c r="M39">
        <f t="shared" si="0"/>
        <v>-5.0000000000000044E-3</v>
      </c>
      <c r="N39">
        <f t="shared" si="1"/>
        <v>0</v>
      </c>
      <c r="R39" s="30"/>
    </row>
    <row r="40" spans="1:18" x14ac:dyDescent="0.2">
      <c r="A40" s="1">
        <v>43320</v>
      </c>
      <c r="B40" s="1">
        <v>43291</v>
      </c>
      <c r="C40" t="s">
        <v>9</v>
      </c>
      <c r="D40" t="s">
        <v>26</v>
      </c>
      <c r="E40">
        <v>90</v>
      </c>
      <c r="F40">
        <v>1</v>
      </c>
      <c r="G40">
        <v>3289</v>
      </c>
      <c r="H40">
        <v>0.53</v>
      </c>
      <c r="I40">
        <v>0.05</v>
      </c>
      <c r="J40">
        <v>0.03</v>
      </c>
      <c r="K40">
        <v>0.13200000000000001</v>
      </c>
      <c r="L40">
        <v>0.127</v>
      </c>
      <c r="M40">
        <f t="shared" si="0"/>
        <v>5.0000000000000044E-3</v>
      </c>
      <c r="N40">
        <f t="shared" si="1"/>
        <v>5.0000000000000044E-3</v>
      </c>
      <c r="R40" s="30"/>
    </row>
    <row r="41" spans="1:18" x14ac:dyDescent="0.2">
      <c r="A41" s="1">
        <v>43320</v>
      </c>
      <c r="B41" s="1">
        <v>43291</v>
      </c>
      <c r="C41" t="s">
        <v>9</v>
      </c>
      <c r="D41" t="s">
        <v>26</v>
      </c>
      <c r="E41">
        <v>90</v>
      </c>
      <c r="F41">
        <v>3</v>
      </c>
      <c r="G41">
        <v>146</v>
      </c>
      <c r="H41">
        <v>0.64</v>
      </c>
      <c r="I41">
        <v>0.06</v>
      </c>
      <c r="J41">
        <v>0</v>
      </c>
      <c r="K41">
        <v>0.13100000000000001</v>
      </c>
      <c r="L41">
        <v>0.127</v>
      </c>
      <c r="M41">
        <f t="shared" si="0"/>
        <v>4.0000000000000036E-3</v>
      </c>
      <c r="N41">
        <f t="shared" si="1"/>
        <v>4.0000000000000036E-3</v>
      </c>
      <c r="R41" s="30"/>
    </row>
    <row r="42" spans="1:18" x14ac:dyDescent="0.2">
      <c r="A42" s="1">
        <v>43320</v>
      </c>
      <c r="B42" s="1">
        <v>43294</v>
      </c>
      <c r="C42" t="s">
        <v>44</v>
      </c>
      <c r="D42" t="s">
        <v>6</v>
      </c>
      <c r="E42">
        <v>90</v>
      </c>
      <c r="F42">
        <v>1</v>
      </c>
      <c r="G42">
        <v>422</v>
      </c>
      <c r="H42">
        <v>0.1</v>
      </c>
      <c r="I42">
        <v>0.02</v>
      </c>
      <c r="J42">
        <v>0</v>
      </c>
      <c r="K42">
        <v>0.128</v>
      </c>
      <c r="L42">
        <v>0.126</v>
      </c>
      <c r="M42">
        <f t="shared" si="0"/>
        <v>2.0000000000000018E-3</v>
      </c>
      <c r="N42">
        <f t="shared" si="1"/>
        <v>2.0000000000000018E-3</v>
      </c>
      <c r="R42" s="30"/>
    </row>
    <row r="43" spans="1:18" x14ac:dyDescent="0.2">
      <c r="A43" s="1">
        <v>43320</v>
      </c>
      <c r="B43" s="1">
        <v>43294</v>
      </c>
      <c r="C43" t="s">
        <v>44</v>
      </c>
      <c r="D43" t="s">
        <v>6</v>
      </c>
      <c r="E43">
        <v>90</v>
      </c>
      <c r="F43">
        <v>2</v>
      </c>
      <c r="G43">
        <v>102</v>
      </c>
      <c r="H43">
        <v>0.13</v>
      </c>
      <c r="I43">
        <v>0.02</v>
      </c>
      <c r="J43">
        <v>0</v>
      </c>
      <c r="K43">
        <v>0.128</v>
      </c>
      <c r="L43">
        <v>0.124</v>
      </c>
      <c r="M43">
        <f t="shared" si="0"/>
        <v>4.0000000000000036E-3</v>
      </c>
      <c r="N43">
        <f t="shared" si="1"/>
        <v>4.0000000000000036E-3</v>
      </c>
      <c r="R43" s="30"/>
    </row>
    <row r="44" spans="1:18" x14ac:dyDescent="0.2">
      <c r="A44" s="1">
        <v>43320</v>
      </c>
      <c r="B44" s="1">
        <v>43294</v>
      </c>
      <c r="C44" t="s">
        <v>44</v>
      </c>
      <c r="D44" t="s">
        <v>6</v>
      </c>
      <c r="E44">
        <v>80</v>
      </c>
      <c r="F44">
        <v>1</v>
      </c>
      <c r="G44">
        <v>628</v>
      </c>
      <c r="H44">
        <v>0.04</v>
      </c>
      <c r="I44">
        <v>0.03</v>
      </c>
      <c r="J44">
        <v>0</v>
      </c>
      <c r="K44">
        <v>0.13800000000000001</v>
      </c>
      <c r="L44">
        <v>0.14000000000000001</v>
      </c>
      <c r="M44">
        <f t="shared" si="0"/>
        <v>-2.0000000000000018E-3</v>
      </c>
      <c r="N44">
        <f t="shared" si="1"/>
        <v>0</v>
      </c>
      <c r="R44" s="30"/>
    </row>
    <row r="45" spans="1:18" x14ac:dyDescent="0.2">
      <c r="A45" s="1">
        <v>43320</v>
      </c>
      <c r="B45" s="1">
        <v>43294</v>
      </c>
      <c r="C45" t="s">
        <v>44</v>
      </c>
      <c r="D45" t="s">
        <v>6</v>
      </c>
      <c r="E45">
        <v>80</v>
      </c>
      <c r="F45">
        <v>3</v>
      </c>
      <c r="G45">
        <v>3233</v>
      </c>
      <c r="H45">
        <v>0.24</v>
      </c>
      <c r="I45">
        <v>0.06</v>
      </c>
      <c r="J45">
        <v>0</v>
      </c>
      <c r="K45">
        <v>0.153</v>
      </c>
      <c r="L45">
        <v>0.125</v>
      </c>
      <c r="M45">
        <f t="shared" si="0"/>
        <v>2.7999999999999997E-2</v>
      </c>
      <c r="N45">
        <f t="shared" si="1"/>
        <v>2.7999999999999997E-2</v>
      </c>
      <c r="R45" s="30"/>
    </row>
    <row r="46" spans="1:18" x14ac:dyDescent="0.2">
      <c r="A46" s="1">
        <v>43320</v>
      </c>
      <c r="B46" s="1">
        <v>43294</v>
      </c>
      <c r="C46" t="s">
        <v>44</v>
      </c>
      <c r="D46" t="s">
        <v>6</v>
      </c>
      <c r="E46">
        <v>70</v>
      </c>
      <c r="F46">
        <v>2</v>
      </c>
      <c r="G46">
        <v>3011</v>
      </c>
      <c r="H46">
        <v>0.04</v>
      </c>
      <c r="I46">
        <v>0.02</v>
      </c>
      <c r="J46">
        <v>0</v>
      </c>
      <c r="K46">
        <v>0.13100000000000001</v>
      </c>
      <c r="L46">
        <v>0.125</v>
      </c>
      <c r="M46">
        <f t="shared" si="0"/>
        <v>6.0000000000000053E-3</v>
      </c>
      <c r="N46">
        <f t="shared" si="1"/>
        <v>6.0000000000000053E-3</v>
      </c>
      <c r="R46" s="30"/>
    </row>
    <row r="47" spans="1:18" x14ac:dyDescent="0.2">
      <c r="A47" s="1">
        <v>43320</v>
      </c>
      <c r="B47" s="1">
        <v>43294</v>
      </c>
      <c r="C47" t="s">
        <v>44</v>
      </c>
      <c r="D47" t="s">
        <v>6</v>
      </c>
      <c r="E47">
        <v>70</v>
      </c>
      <c r="F47">
        <v>3</v>
      </c>
      <c r="G47" t="s">
        <v>46</v>
      </c>
      <c r="H47">
        <v>0.05</v>
      </c>
      <c r="I47">
        <v>0.03</v>
      </c>
      <c r="J47">
        <v>0</v>
      </c>
      <c r="K47">
        <v>0.13100000000000001</v>
      </c>
      <c r="L47">
        <v>0.127</v>
      </c>
      <c r="M47">
        <f t="shared" si="0"/>
        <v>4.0000000000000036E-3</v>
      </c>
      <c r="N47">
        <f t="shared" si="1"/>
        <v>4.0000000000000036E-3</v>
      </c>
      <c r="R47" s="30"/>
    </row>
    <row r="48" spans="1:18" x14ac:dyDescent="0.2">
      <c r="A48" s="1">
        <v>43320</v>
      </c>
      <c r="B48" s="1">
        <v>43294</v>
      </c>
      <c r="C48" t="s">
        <v>44</v>
      </c>
      <c r="D48" t="s">
        <v>6</v>
      </c>
      <c r="E48">
        <v>60</v>
      </c>
      <c r="F48">
        <v>2</v>
      </c>
      <c r="G48">
        <v>1328</v>
      </c>
      <c r="H48">
        <v>0.05</v>
      </c>
      <c r="I48">
        <v>0.04</v>
      </c>
      <c r="J48">
        <v>0</v>
      </c>
      <c r="K48">
        <v>0.13200000000000001</v>
      </c>
      <c r="L48">
        <v>0.13100000000000001</v>
      </c>
      <c r="M48">
        <f t="shared" si="0"/>
        <v>1.0000000000000009E-3</v>
      </c>
      <c r="N48">
        <f t="shared" si="1"/>
        <v>1.0000000000000009E-3</v>
      </c>
      <c r="R48" s="30"/>
    </row>
    <row r="49" spans="1:18" x14ac:dyDescent="0.2">
      <c r="A49" s="1">
        <v>43320</v>
      </c>
      <c r="B49" s="1">
        <v>43294</v>
      </c>
      <c r="C49" t="s">
        <v>44</v>
      </c>
      <c r="D49" t="s">
        <v>6</v>
      </c>
      <c r="E49">
        <v>60</v>
      </c>
      <c r="F49">
        <v>3</v>
      </c>
      <c r="G49" t="s">
        <v>47</v>
      </c>
      <c r="H49">
        <v>0.09</v>
      </c>
      <c r="I49">
        <v>0.03</v>
      </c>
      <c r="J49">
        <v>0</v>
      </c>
      <c r="K49">
        <v>0.124</v>
      </c>
      <c r="L49">
        <v>0.128</v>
      </c>
      <c r="M49">
        <f t="shared" si="0"/>
        <v>-4.0000000000000036E-3</v>
      </c>
      <c r="N49">
        <f t="shared" si="1"/>
        <v>0</v>
      </c>
      <c r="R49" s="30"/>
    </row>
    <row r="50" spans="1:18" x14ac:dyDescent="0.2">
      <c r="A50" s="1">
        <v>43320</v>
      </c>
      <c r="B50" s="1">
        <v>43294</v>
      </c>
      <c r="C50" t="s">
        <v>44</v>
      </c>
      <c r="D50" t="s">
        <v>6</v>
      </c>
      <c r="E50">
        <v>50</v>
      </c>
      <c r="F50">
        <v>1</v>
      </c>
      <c r="G50" t="s">
        <v>48</v>
      </c>
      <c r="H50">
        <v>0.21</v>
      </c>
      <c r="I50">
        <v>0.05</v>
      </c>
      <c r="J50">
        <v>0</v>
      </c>
      <c r="K50">
        <v>0.129</v>
      </c>
      <c r="L50">
        <v>0.129</v>
      </c>
      <c r="M50">
        <f t="shared" si="0"/>
        <v>0</v>
      </c>
      <c r="N50">
        <f t="shared" si="1"/>
        <v>0</v>
      </c>
      <c r="R50" s="30"/>
    </row>
    <row r="51" spans="1:18" x14ac:dyDescent="0.2">
      <c r="A51" s="1">
        <v>43320</v>
      </c>
      <c r="B51" s="1">
        <v>43294</v>
      </c>
      <c r="C51" t="s">
        <v>44</v>
      </c>
      <c r="D51" t="s">
        <v>6</v>
      </c>
      <c r="E51">
        <v>50</v>
      </c>
      <c r="F51">
        <v>2</v>
      </c>
      <c r="G51">
        <v>3035</v>
      </c>
      <c r="H51">
        <v>0.05</v>
      </c>
      <c r="I51">
        <v>0.02</v>
      </c>
      <c r="J51">
        <v>0</v>
      </c>
      <c r="K51">
        <v>0.127</v>
      </c>
      <c r="L51">
        <v>0.122</v>
      </c>
      <c r="M51">
        <f t="shared" si="0"/>
        <v>5.0000000000000044E-3</v>
      </c>
      <c r="N51">
        <f t="shared" si="1"/>
        <v>5.0000000000000044E-3</v>
      </c>
      <c r="R51" s="30"/>
    </row>
    <row r="52" spans="1:18" x14ac:dyDescent="0.2">
      <c r="A52" s="1">
        <v>43320</v>
      </c>
      <c r="B52" s="1">
        <v>43294</v>
      </c>
      <c r="C52" t="s">
        <v>44</v>
      </c>
      <c r="D52" t="s">
        <v>6</v>
      </c>
      <c r="E52">
        <v>40</v>
      </c>
      <c r="F52">
        <v>2</v>
      </c>
      <c r="G52">
        <v>2630</v>
      </c>
      <c r="H52">
        <v>0.03</v>
      </c>
      <c r="I52">
        <v>0.03</v>
      </c>
      <c r="J52">
        <v>0</v>
      </c>
      <c r="K52">
        <v>0.128</v>
      </c>
      <c r="L52">
        <v>0.128</v>
      </c>
      <c r="M52">
        <f t="shared" si="0"/>
        <v>0</v>
      </c>
      <c r="N52">
        <f t="shared" si="1"/>
        <v>0</v>
      </c>
      <c r="R52" s="30"/>
    </row>
    <row r="53" spans="1:18" x14ac:dyDescent="0.2">
      <c r="A53" s="1">
        <v>43320</v>
      </c>
      <c r="B53" s="1">
        <v>43294</v>
      </c>
      <c r="C53" t="s">
        <v>44</v>
      </c>
      <c r="D53" t="s">
        <v>6</v>
      </c>
      <c r="E53">
        <v>40</v>
      </c>
      <c r="F53">
        <v>3</v>
      </c>
      <c r="G53">
        <v>2699</v>
      </c>
      <c r="H53">
        <v>0.05</v>
      </c>
      <c r="I53">
        <v>0.02</v>
      </c>
      <c r="J53">
        <v>0</v>
      </c>
      <c r="K53">
        <v>0.13</v>
      </c>
      <c r="L53">
        <v>0.126</v>
      </c>
      <c r="M53">
        <f t="shared" si="0"/>
        <v>4.0000000000000036E-3</v>
      </c>
      <c r="N53">
        <f t="shared" si="1"/>
        <v>4.0000000000000036E-3</v>
      </c>
      <c r="R53" s="30"/>
    </row>
    <row r="54" spans="1:18" x14ac:dyDescent="0.2">
      <c r="A54" s="1">
        <v>43320</v>
      </c>
      <c r="B54" s="1">
        <v>43294</v>
      </c>
      <c r="C54" t="s">
        <v>44</v>
      </c>
      <c r="D54" t="s">
        <v>6</v>
      </c>
      <c r="E54">
        <v>30</v>
      </c>
      <c r="F54">
        <v>1</v>
      </c>
      <c r="G54">
        <v>230</v>
      </c>
      <c r="H54">
        <v>0.28000000000000003</v>
      </c>
      <c r="I54">
        <v>0.06</v>
      </c>
      <c r="J54">
        <v>0</v>
      </c>
      <c r="K54">
        <v>0.13200000000000001</v>
      </c>
      <c r="L54">
        <v>0.129</v>
      </c>
      <c r="M54">
        <f t="shared" si="0"/>
        <v>3.0000000000000027E-3</v>
      </c>
      <c r="N54">
        <f t="shared" si="1"/>
        <v>3.0000000000000027E-3</v>
      </c>
      <c r="R54" s="30"/>
    </row>
    <row r="55" spans="1:18" x14ac:dyDescent="0.2">
      <c r="A55" s="1">
        <v>43320</v>
      </c>
      <c r="B55" s="1">
        <v>43294</v>
      </c>
      <c r="C55" t="s">
        <v>44</v>
      </c>
      <c r="D55" t="s">
        <v>6</v>
      </c>
      <c r="E55">
        <v>30</v>
      </c>
      <c r="F55">
        <v>2</v>
      </c>
      <c r="G55">
        <v>2252</v>
      </c>
      <c r="H55">
        <v>0.06</v>
      </c>
      <c r="I55">
        <v>0.02</v>
      </c>
      <c r="J55">
        <v>0</v>
      </c>
      <c r="K55">
        <v>0.13200000000000001</v>
      </c>
      <c r="L55">
        <v>0.128</v>
      </c>
      <c r="M55">
        <f t="shared" si="0"/>
        <v>4.0000000000000036E-3</v>
      </c>
      <c r="N55">
        <f t="shared" si="1"/>
        <v>4.0000000000000036E-3</v>
      </c>
      <c r="R55" s="30"/>
    </row>
    <row r="56" spans="1:18" x14ac:dyDescent="0.2">
      <c r="A56" s="1">
        <v>43320</v>
      </c>
      <c r="B56" s="1">
        <v>43294</v>
      </c>
      <c r="C56" t="s">
        <v>44</v>
      </c>
      <c r="D56" t="s">
        <v>6</v>
      </c>
      <c r="E56">
        <v>20</v>
      </c>
      <c r="F56">
        <v>2</v>
      </c>
      <c r="G56">
        <v>2711</v>
      </c>
      <c r="H56">
        <v>0.36</v>
      </c>
      <c r="I56">
        <v>0.2</v>
      </c>
      <c r="J56">
        <v>0</v>
      </c>
      <c r="K56">
        <v>0.13400000000000001</v>
      </c>
      <c r="L56">
        <v>0.13100000000000001</v>
      </c>
      <c r="M56">
        <f t="shared" si="0"/>
        <v>3.0000000000000027E-3</v>
      </c>
      <c r="N56">
        <f t="shared" si="1"/>
        <v>3.0000000000000027E-3</v>
      </c>
      <c r="R56" s="30"/>
    </row>
    <row r="57" spans="1:18" x14ac:dyDescent="0.2">
      <c r="A57" s="1">
        <v>43320</v>
      </c>
      <c r="B57" s="1">
        <v>43294</v>
      </c>
      <c r="C57" t="s">
        <v>44</v>
      </c>
      <c r="D57" t="s">
        <v>6</v>
      </c>
      <c r="E57">
        <v>20</v>
      </c>
      <c r="F57">
        <v>3</v>
      </c>
      <c r="G57">
        <v>2494</v>
      </c>
      <c r="H57">
        <v>7.0000000000000007E-2</v>
      </c>
      <c r="I57">
        <v>0.03</v>
      </c>
      <c r="J57">
        <v>0</v>
      </c>
      <c r="K57">
        <v>0.13400000000000001</v>
      </c>
      <c r="L57">
        <v>0.129</v>
      </c>
      <c r="M57">
        <f t="shared" si="0"/>
        <v>5.0000000000000044E-3</v>
      </c>
      <c r="N57">
        <f t="shared" si="1"/>
        <v>5.0000000000000044E-3</v>
      </c>
      <c r="R57" s="30"/>
    </row>
    <row r="58" spans="1:18" x14ac:dyDescent="0.2">
      <c r="A58" s="1">
        <v>43320</v>
      </c>
      <c r="B58" s="1">
        <v>43294</v>
      </c>
      <c r="C58" t="s">
        <v>44</v>
      </c>
      <c r="D58" t="s">
        <v>6</v>
      </c>
      <c r="E58">
        <v>10</v>
      </c>
      <c r="F58">
        <v>2</v>
      </c>
      <c r="G58">
        <v>2414</v>
      </c>
      <c r="H58">
        <v>0.2</v>
      </c>
      <c r="I58">
        <v>0.05</v>
      </c>
      <c r="J58">
        <v>0</v>
      </c>
      <c r="K58">
        <v>0.13400000000000001</v>
      </c>
      <c r="L58">
        <v>0.128</v>
      </c>
      <c r="M58">
        <f t="shared" si="0"/>
        <v>6.0000000000000053E-3</v>
      </c>
      <c r="N58">
        <f t="shared" si="1"/>
        <v>6.0000000000000053E-3</v>
      </c>
      <c r="R58" s="30"/>
    </row>
    <row r="59" spans="1:18" x14ac:dyDescent="0.2">
      <c r="A59" s="1">
        <v>43320</v>
      </c>
      <c r="B59" s="1">
        <v>43294</v>
      </c>
      <c r="C59" t="s">
        <v>44</v>
      </c>
      <c r="D59" t="s">
        <v>6</v>
      </c>
      <c r="E59">
        <v>10</v>
      </c>
      <c r="F59">
        <v>3</v>
      </c>
      <c r="G59">
        <v>2621</v>
      </c>
      <c r="H59">
        <v>0.18</v>
      </c>
      <c r="I59">
        <v>0.06</v>
      </c>
      <c r="J59">
        <v>0</v>
      </c>
      <c r="K59">
        <v>0.128</v>
      </c>
      <c r="L59">
        <v>0.13100000000000001</v>
      </c>
      <c r="M59">
        <f t="shared" si="0"/>
        <v>-3.0000000000000027E-3</v>
      </c>
      <c r="N59">
        <f t="shared" si="1"/>
        <v>0</v>
      </c>
      <c r="R59" s="30"/>
    </row>
    <row r="60" spans="1:18" x14ac:dyDescent="0.2">
      <c r="A60" s="1">
        <v>43320</v>
      </c>
      <c r="B60" s="1">
        <v>43294</v>
      </c>
      <c r="C60" t="s">
        <v>44</v>
      </c>
      <c r="D60" t="s">
        <v>6</v>
      </c>
      <c r="E60">
        <v>0</v>
      </c>
      <c r="F60">
        <v>1</v>
      </c>
      <c r="G60">
        <v>2400</v>
      </c>
      <c r="H60">
        <v>0.46</v>
      </c>
      <c r="I60">
        <v>0.06</v>
      </c>
      <c r="J60">
        <v>0</v>
      </c>
      <c r="K60">
        <v>0.126</v>
      </c>
      <c r="L60">
        <v>0.126</v>
      </c>
      <c r="M60">
        <f t="shared" si="0"/>
        <v>0</v>
      </c>
      <c r="N60">
        <f t="shared" si="1"/>
        <v>0</v>
      </c>
      <c r="R60" s="30"/>
    </row>
    <row r="61" spans="1:18" x14ac:dyDescent="0.2">
      <c r="A61" s="1">
        <v>43320</v>
      </c>
      <c r="B61" s="1">
        <v>43294</v>
      </c>
      <c r="C61" t="s">
        <v>44</v>
      </c>
      <c r="D61" t="s">
        <v>6</v>
      </c>
      <c r="E61">
        <v>0</v>
      </c>
      <c r="F61">
        <v>3</v>
      </c>
      <c r="G61">
        <v>2668</v>
      </c>
      <c r="H61">
        <v>0.09</v>
      </c>
      <c r="I61">
        <v>0.02</v>
      </c>
      <c r="J61">
        <v>0</v>
      </c>
      <c r="K61">
        <v>0.121</v>
      </c>
      <c r="L61">
        <v>0.125</v>
      </c>
      <c r="M61">
        <f t="shared" si="0"/>
        <v>-4.0000000000000036E-3</v>
      </c>
      <c r="N61">
        <f t="shared" si="1"/>
        <v>0</v>
      </c>
      <c r="O61" t="s">
        <v>57</v>
      </c>
      <c r="R61" s="30"/>
    </row>
    <row r="62" spans="1:18" x14ac:dyDescent="0.2">
      <c r="A62" s="1">
        <v>43320</v>
      </c>
      <c r="B62" s="1">
        <v>43294</v>
      </c>
      <c r="C62" t="s">
        <v>44</v>
      </c>
      <c r="D62" t="s">
        <v>10</v>
      </c>
      <c r="E62">
        <v>0</v>
      </c>
      <c r="F62">
        <v>1</v>
      </c>
      <c r="G62">
        <v>905</v>
      </c>
      <c r="H62">
        <v>0.72</v>
      </c>
      <c r="I62">
        <v>7.0000000000000007E-2</v>
      </c>
      <c r="J62">
        <v>0</v>
      </c>
      <c r="K62">
        <v>0.14099999999999999</v>
      </c>
      <c r="L62">
        <v>0.13400000000000001</v>
      </c>
      <c r="M62">
        <f t="shared" si="0"/>
        <v>6.9999999999999785E-3</v>
      </c>
      <c r="N62">
        <f t="shared" si="1"/>
        <v>6.9999999999999785E-3</v>
      </c>
      <c r="R62" s="30"/>
    </row>
    <row r="63" spans="1:18" x14ac:dyDescent="0.2">
      <c r="A63" s="1">
        <v>43320</v>
      </c>
      <c r="B63" s="1">
        <v>43294</v>
      </c>
      <c r="C63" t="s">
        <v>44</v>
      </c>
      <c r="D63" t="s">
        <v>10</v>
      </c>
      <c r="E63">
        <v>0</v>
      </c>
      <c r="F63">
        <v>2</v>
      </c>
      <c r="G63">
        <v>1589</v>
      </c>
      <c r="H63">
        <v>0.95</v>
      </c>
      <c r="I63">
        <v>7.0000000000000007E-2</v>
      </c>
      <c r="J63">
        <v>0.02</v>
      </c>
      <c r="K63">
        <v>0.13100000000000001</v>
      </c>
      <c r="L63">
        <v>0.129</v>
      </c>
      <c r="M63">
        <f t="shared" si="0"/>
        <v>2.0000000000000018E-3</v>
      </c>
      <c r="N63">
        <f t="shared" si="1"/>
        <v>2.0000000000000018E-3</v>
      </c>
      <c r="R63" s="30"/>
    </row>
    <row r="64" spans="1:18" x14ac:dyDescent="0.2">
      <c r="A64" s="1">
        <v>43320</v>
      </c>
      <c r="B64" s="1">
        <v>43294</v>
      </c>
      <c r="C64" t="s">
        <v>44</v>
      </c>
      <c r="D64" t="s">
        <v>10</v>
      </c>
      <c r="E64">
        <v>10</v>
      </c>
      <c r="F64">
        <v>1</v>
      </c>
      <c r="G64">
        <v>702</v>
      </c>
      <c r="H64">
        <v>0.42</v>
      </c>
      <c r="I64">
        <v>0.05</v>
      </c>
      <c r="J64">
        <v>0</v>
      </c>
      <c r="K64">
        <v>0.13100000000000001</v>
      </c>
      <c r="L64">
        <v>0.128</v>
      </c>
      <c r="M64">
        <f t="shared" si="0"/>
        <v>3.0000000000000027E-3</v>
      </c>
      <c r="N64">
        <f t="shared" si="1"/>
        <v>3.0000000000000027E-3</v>
      </c>
      <c r="R64" s="30"/>
    </row>
    <row r="65" spans="1:18" x14ac:dyDescent="0.2">
      <c r="A65" s="1">
        <v>43320</v>
      </c>
      <c r="B65" s="1">
        <v>43294</v>
      </c>
      <c r="C65" t="s">
        <v>44</v>
      </c>
      <c r="D65" t="s">
        <v>10</v>
      </c>
      <c r="E65">
        <v>10</v>
      </c>
      <c r="F65">
        <v>3</v>
      </c>
      <c r="G65">
        <v>3065</v>
      </c>
      <c r="H65">
        <v>0.36</v>
      </c>
      <c r="I65">
        <v>0.05</v>
      </c>
      <c r="J65">
        <v>0</v>
      </c>
      <c r="K65">
        <v>0.13400000000000001</v>
      </c>
      <c r="L65">
        <v>0.128</v>
      </c>
      <c r="M65">
        <f t="shared" si="0"/>
        <v>6.0000000000000053E-3</v>
      </c>
      <c r="N65">
        <f t="shared" si="1"/>
        <v>6.0000000000000053E-3</v>
      </c>
      <c r="R65" s="30"/>
    </row>
    <row r="66" spans="1:18" x14ac:dyDescent="0.2">
      <c r="A66" s="1">
        <v>43320</v>
      </c>
      <c r="B66" s="1">
        <v>43294</v>
      </c>
      <c r="C66" t="s">
        <v>44</v>
      </c>
      <c r="D66" t="s">
        <v>10</v>
      </c>
      <c r="E66">
        <v>20</v>
      </c>
      <c r="F66">
        <v>1</v>
      </c>
      <c r="G66">
        <v>1495</v>
      </c>
      <c r="H66">
        <v>0.65</v>
      </c>
      <c r="I66">
        <v>0.06</v>
      </c>
      <c r="J66">
        <v>0</v>
      </c>
      <c r="K66">
        <v>0.14199999999999999</v>
      </c>
      <c r="L66">
        <v>0.13300000000000001</v>
      </c>
      <c r="M66">
        <f t="shared" si="0"/>
        <v>8.9999999999999802E-3</v>
      </c>
      <c r="N66">
        <f t="shared" si="1"/>
        <v>8.9999999999999802E-3</v>
      </c>
      <c r="R66" s="30"/>
    </row>
    <row r="67" spans="1:18" x14ac:dyDescent="0.2">
      <c r="A67" s="1">
        <v>43320</v>
      </c>
      <c r="B67" s="1">
        <v>43294</v>
      </c>
      <c r="C67" t="s">
        <v>44</v>
      </c>
      <c r="D67" t="s">
        <v>10</v>
      </c>
      <c r="E67">
        <v>20</v>
      </c>
      <c r="F67">
        <v>2</v>
      </c>
      <c r="G67">
        <v>2739</v>
      </c>
      <c r="H67">
        <v>1.21</v>
      </c>
      <c r="I67">
        <v>7.0000000000000007E-2</v>
      </c>
      <c r="J67">
        <v>0</v>
      </c>
      <c r="K67">
        <v>0.13900000000000001</v>
      </c>
      <c r="L67">
        <v>0.13100000000000001</v>
      </c>
      <c r="M67">
        <f t="shared" ref="M67:M130" si="2">K67-L67</f>
        <v>8.0000000000000071E-3</v>
      </c>
      <c r="N67">
        <f t="shared" ref="N67:N130" si="3">IF(M67&gt;0,M67,0)</f>
        <v>8.0000000000000071E-3</v>
      </c>
      <c r="R67" s="30"/>
    </row>
    <row r="68" spans="1:18" x14ac:dyDescent="0.2">
      <c r="A68" s="1">
        <v>43320</v>
      </c>
      <c r="B68" s="1">
        <v>43294</v>
      </c>
      <c r="C68" t="s">
        <v>44</v>
      </c>
      <c r="D68" t="s">
        <v>10</v>
      </c>
      <c r="E68">
        <v>30</v>
      </c>
      <c r="F68">
        <v>1</v>
      </c>
      <c r="G68">
        <v>544</v>
      </c>
      <c r="H68">
        <v>0.62</v>
      </c>
      <c r="J68">
        <v>0</v>
      </c>
      <c r="K68">
        <v>0.13300000000000001</v>
      </c>
      <c r="L68">
        <v>0.128</v>
      </c>
      <c r="M68">
        <f t="shared" si="2"/>
        <v>5.0000000000000044E-3</v>
      </c>
      <c r="N68">
        <f t="shared" si="3"/>
        <v>5.0000000000000044E-3</v>
      </c>
      <c r="R68" s="30"/>
    </row>
    <row r="69" spans="1:18" x14ac:dyDescent="0.2">
      <c r="A69" s="1">
        <v>43320</v>
      </c>
      <c r="B69" s="1">
        <v>43294</v>
      </c>
      <c r="C69" t="s">
        <v>44</v>
      </c>
      <c r="D69" t="s">
        <v>10</v>
      </c>
      <c r="E69">
        <v>30</v>
      </c>
      <c r="F69">
        <v>3</v>
      </c>
      <c r="G69" t="s">
        <v>51</v>
      </c>
      <c r="H69">
        <v>0.46</v>
      </c>
      <c r="I69">
        <v>0.02</v>
      </c>
      <c r="J69">
        <v>0.22</v>
      </c>
      <c r="K69">
        <v>0.13300000000000001</v>
      </c>
      <c r="L69">
        <v>0.127</v>
      </c>
      <c r="M69">
        <f t="shared" si="2"/>
        <v>6.0000000000000053E-3</v>
      </c>
      <c r="N69">
        <f t="shared" si="3"/>
        <v>6.0000000000000053E-3</v>
      </c>
      <c r="R69" s="30"/>
    </row>
    <row r="70" spans="1:18" x14ac:dyDescent="0.2">
      <c r="A70" s="1">
        <v>43320</v>
      </c>
      <c r="B70" s="1">
        <v>43294</v>
      </c>
      <c r="C70" t="s">
        <v>44</v>
      </c>
      <c r="D70" t="s">
        <v>10</v>
      </c>
      <c r="E70">
        <v>40</v>
      </c>
      <c r="F70">
        <v>2</v>
      </c>
      <c r="G70">
        <v>84</v>
      </c>
      <c r="H70">
        <v>0.13</v>
      </c>
      <c r="I70">
        <v>0.02</v>
      </c>
      <c r="J70">
        <v>0.01</v>
      </c>
      <c r="K70">
        <v>0.13</v>
      </c>
      <c r="L70">
        <v>0.124</v>
      </c>
      <c r="M70">
        <f t="shared" si="2"/>
        <v>6.0000000000000053E-3</v>
      </c>
      <c r="N70">
        <f t="shared" si="3"/>
        <v>6.0000000000000053E-3</v>
      </c>
      <c r="R70" s="30"/>
    </row>
    <row r="71" spans="1:18" x14ac:dyDescent="0.2">
      <c r="A71" s="1">
        <v>43320</v>
      </c>
      <c r="B71" s="1">
        <v>43294</v>
      </c>
      <c r="C71" t="s">
        <v>44</v>
      </c>
      <c r="D71" t="s">
        <v>10</v>
      </c>
      <c r="E71">
        <v>40</v>
      </c>
      <c r="F71">
        <v>3</v>
      </c>
      <c r="G71">
        <v>629</v>
      </c>
      <c r="H71">
        <v>0.12</v>
      </c>
      <c r="I71">
        <v>0.01</v>
      </c>
      <c r="J71">
        <v>0.06</v>
      </c>
      <c r="K71">
        <v>0.13</v>
      </c>
      <c r="L71">
        <v>0.126</v>
      </c>
      <c r="M71">
        <f t="shared" si="2"/>
        <v>4.0000000000000036E-3</v>
      </c>
      <c r="N71">
        <f t="shared" si="3"/>
        <v>4.0000000000000036E-3</v>
      </c>
      <c r="O71" t="s">
        <v>105</v>
      </c>
      <c r="P71">
        <v>0.126</v>
      </c>
      <c r="R71" s="30"/>
    </row>
    <row r="72" spans="1:18" x14ac:dyDescent="0.2">
      <c r="A72" s="1">
        <v>43320</v>
      </c>
      <c r="B72" s="1">
        <v>43294</v>
      </c>
      <c r="C72" t="s">
        <v>44</v>
      </c>
      <c r="D72" t="s">
        <v>10</v>
      </c>
      <c r="E72">
        <v>50</v>
      </c>
      <c r="F72">
        <v>1</v>
      </c>
      <c r="G72">
        <v>271</v>
      </c>
      <c r="H72">
        <v>0.43</v>
      </c>
      <c r="I72">
        <v>0.04</v>
      </c>
      <c r="J72">
        <v>0.13</v>
      </c>
      <c r="K72">
        <v>0.13600000000000001</v>
      </c>
      <c r="L72">
        <v>0.127</v>
      </c>
      <c r="M72">
        <f t="shared" si="2"/>
        <v>9.000000000000008E-3</v>
      </c>
      <c r="N72">
        <f t="shared" si="3"/>
        <v>9.000000000000008E-3</v>
      </c>
      <c r="R72" s="30"/>
    </row>
    <row r="73" spans="1:18" x14ac:dyDescent="0.2">
      <c r="A73" s="1">
        <v>43320</v>
      </c>
      <c r="B73" s="1">
        <v>43294</v>
      </c>
      <c r="C73" t="s">
        <v>44</v>
      </c>
      <c r="D73" t="s">
        <v>10</v>
      </c>
      <c r="E73">
        <v>50</v>
      </c>
      <c r="F73">
        <v>2</v>
      </c>
      <c r="G73">
        <v>2476</v>
      </c>
      <c r="H73">
        <v>0.46</v>
      </c>
      <c r="I73">
        <v>0.03</v>
      </c>
      <c r="J73">
        <v>0.2</v>
      </c>
      <c r="K73">
        <v>0.13700000000000001</v>
      </c>
      <c r="L73">
        <v>0.122</v>
      </c>
      <c r="M73">
        <f t="shared" si="2"/>
        <v>1.5000000000000013E-2</v>
      </c>
      <c r="N73">
        <f t="shared" si="3"/>
        <v>1.5000000000000013E-2</v>
      </c>
      <c r="R73" s="30"/>
    </row>
    <row r="74" spans="1:18" x14ac:dyDescent="0.2">
      <c r="A74" s="1">
        <v>43320</v>
      </c>
      <c r="B74" s="1">
        <v>43294</v>
      </c>
      <c r="C74" t="s">
        <v>44</v>
      </c>
      <c r="D74" t="s">
        <v>10</v>
      </c>
      <c r="E74">
        <v>60</v>
      </c>
      <c r="F74">
        <v>1</v>
      </c>
      <c r="G74">
        <v>106</v>
      </c>
      <c r="H74">
        <v>0.94</v>
      </c>
      <c r="I74">
        <v>7.0000000000000007E-2</v>
      </c>
      <c r="J74">
        <v>0</v>
      </c>
      <c r="K74">
        <v>0.13100000000000001</v>
      </c>
      <c r="L74">
        <v>0.13</v>
      </c>
      <c r="M74">
        <f t="shared" si="2"/>
        <v>1.0000000000000009E-3</v>
      </c>
      <c r="N74">
        <f t="shared" si="3"/>
        <v>1.0000000000000009E-3</v>
      </c>
      <c r="R74" s="30"/>
    </row>
    <row r="75" spans="1:18" x14ac:dyDescent="0.2">
      <c r="A75" s="1">
        <v>43320</v>
      </c>
      <c r="B75" s="1">
        <v>43294</v>
      </c>
      <c r="C75" t="s">
        <v>44</v>
      </c>
      <c r="D75" t="s">
        <v>10</v>
      </c>
      <c r="E75">
        <v>60</v>
      </c>
      <c r="F75">
        <v>2</v>
      </c>
      <c r="G75">
        <v>3002</v>
      </c>
      <c r="H75">
        <v>0.43</v>
      </c>
      <c r="I75">
        <v>0.04</v>
      </c>
      <c r="J75">
        <v>0</v>
      </c>
      <c r="K75">
        <v>0.128</v>
      </c>
      <c r="L75">
        <v>0.128</v>
      </c>
      <c r="M75">
        <f t="shared" si="2"/>
        <v>0</v>
      </c>
      <c r="N75">
        <f t="shared" si="3"/>
        <v>0</v>
      </c>
      <c r="R75" s="30"/>
    </row>
    <row r="76" spans="1:18" x14ac:dyDescent="0.2">
      <c r="A76" s="1">
        <v>43320</v>
      </c>
      <c r="B76" s="1">
        <v>43294</v>
      </c>
      <c r="C76" t="s">
        <v>44</v>
      </c>
      <c r="D76" t="s">
        <v>10</v>
      </c>
      <c r="E76">
        <v>70</v>
      </c>
      <c r="F76">
        <v>1</v>
      </c>
      <c r="G76">
        <v>283</v>
      </c>
      <c r="H76">
        <v>0.03</v>
      </c>
      <c r="I76">
        <v>0.01</v>
      </c>
      <c r="J76">
        <v>0</v>
      </c>
      <c r="K76">
        <v>0.127</v>
      </c>
      <c r="L76">
        <v>0.123</v>
      </c>
      <c r="M76">
        <f t="shared" si="2"/>
        <v>4.0000000000000036E-3</v>
      </c>
      <c r="N76">
        <f t="shared" si="3"/>
        <v>4.0000000000000036E-3</v>
      </c>
      <c r="R76" s="30"/>
    </row>
    <row r="77" spans="1:18" x14ac:dyDescent="0.2">
      <c r="A77" s="1">
        <v>43320</v>
      </c>
      <c r="B77" s="1">
        <v>43294</v>
      </c>
      <c r="C77" t="s">
        <v>44</v>
      </c>
      <c r="D77" t="s">
        <v>10</v>
      </c>
      <c r="E77">
        <v>70</v>
      </c>
      <c r="F77">
        <v>2</v>
      </c>
      <c r="G77">
        <v>820</v>
      </c>
      <c r="H77">
        <v>0.01</v>
      </c>
      <c r="I77">
        <v>0.02</v>
      </c>
      <c r="J77">
        <v>0</v>
      </c>
      <c r="K77">
        <v>0.129</v>
      </c>
      <c r="L77">
        <v>0.126</v>
      </c>
      <c r="M77">
        <f t="shared" si="2"/>
        <v>3.0000000000000027E-3</v>
      </c>
      <c r="N77">
        <f t="shared" si="3"/>
        <v>3.0000000000000027E-3</v>
      </c>
      <c r="R77" s="30"/>
    </row>
    <row r="78" spans="1:18" x14ac:dyDescent="0.2">
      <c r="A78" s="1">
        <v>43320</v>
      </c>
      <c r="B78" s="1">
        <v>43294</v>
      </c>
      <c r="C78" t="s">
        <v>44</v>
      </c>
      <c r="D78" t="s">
        <v>10</v>
      </c>
      <c r="E78">
        <v>80</v>
      </c>
      <c r="F78">
        <v>1</v>
      </c>
      <c r="G78">
        <v>724</v>
      </c>
      <c r="H78">
        <v>0.13</v>
      </c>
      <c r="I78">
        <v>0.03</v>
      </c>
      <c r="J78">
        <v>0</v>
      </c>
      <c r="K78">
        <v>0.13500000000000001</v>
      </c>
      <c r="L78">
        <v>0.123</v>
      </c>
      <c r="M78">
        <f t="shared" si="2"/>
        <v>1.2000000000000011E-2</v>
      </c>
      <c r="N78">
        <f t="shared" si="3"/>
        <v>1.2000000000000011E-2</v>
      </c>
      <c r="R78" s="30"/>
    </row>
    <row r="79" spans="1:18" x14ac:dyDescent="0.2">
      <c r="A79" s="1">
        <v>43320</v>
      </c>
      <c r="B79" s="1">
        <v>43294</v>
      </c>
      <c r="C79" t="s">
        <v>44</v>
      </c>
      <c r="D79" t="s">
        <v>10</v>
      </c>
      <c r="E79">
        <v>80</v>
      </c>
      <c r="F79">
        <v>2</v>
      </c>
      <c r="G79">
        <v>2267</v>
      </c>
      <c r="H79">
        <v>0.2</v>
      </c>
      <c r="I79">
        <v>0.03</v>
      </c>
      <c r="J79">
        <v>0</v>
      </c>
      <c r="K79">
        <v>0.125</v>
      </c>
      <c r="L79">
        <v>0.13200000000000001</v>
      </c>
      <c r="M79">
        <f t="shared" si="2"/>
        <v>-7.0000000000000062E-3</v>
      </c>
      <c r="N79">
        <f t="shared" si="3"/>
        <v>0</v>
      </c>
      <c r="R79" s="30"/>
    </row>
    <row r="80" spans="1:18" x14ac:dyDescent="0.2">
      <c r="A80" s="1">
        <v>43320</v>
      </c>
      <c r="B80" s="1">
        <v>43294</v>
      </c>
      <c r="C80" t="s">
        <v>44</v>
      </c>
      <c r="D80" t="s">
        <v>10</v>
      </c>
      <c r="E80">
        <v>90</v>
      </c>
      <c r="F80">
        <v>1</v>
      </c>
      <c r="G80">
        <v>453</v>
      </c>
      <c r="H80">
        <v>0.06</v>
      </c>
      <c r="I80">
        <v>0.02</v>
      </c>
      <c r="J80">
        <v>0</v>
      </c>
      <c r="K80">
        <v>0.128</v>
      </c>
      <c r="L80">
        <v>0.126</v>
      </c>
      <c r="M80">
        <f t="shared" si="2"/>
        <v>2.0000000000000018E-3</v>
      </c>
      <c r="N80">
        <f t="shared" si="3"/>
        <v>2.0000000000000018E-3</v>
      </c>
      <c r="R80" s="30"/>
    </row>
    <row r="81" spans="1:18" x14ac:dyDescent="0.2">
      <c r="A81" s="1">
        <v>43320</v>
      </c>
      <c r="B81" s="1">
        <v>43294</v>
      </c>
      <c r="C81" t="s">
        <v>44</v>
      </c>
      <c r="D81" t="s">
        <v>10</v>
      </c>
      <c r="E81">
        <v>90</v>
      </c>
      <c r="F81">
        <v>3</v>
      </c>
      <c r="G81">
        <v>3343</v>
      </c>
      <c r="H81">
        <v>0.21</v>
      </c>
      <c r="I81">
        <v>0.03</v>
      </c>
      <c r="J81">
        <v>0</v>
      </c>
      <c r="K81">
        <v>0.127</v>
      </c>
      <c r="L81">
        <v>0.125</v>
      </c>
      <c r="M81">
        <f t="shared" si="2"/>
        <v>2.0000000000000018E-3</v>
      </c>
      <c r="N81">
        <f t="shared" si="3"/>
        <v>2.0000000000000018E-3</v>
      </c>
      <c r="R81" s="30"/>
    </row>
    <row r="82" spans="1:18" x14ac:dyDescent="0.2">
      <c r="A82" s="1">
        <v>43295</v>
      </c>
      <c r="B82" s="1">
        <v>43290</v>
      </c>
      <c r="C82" t="s">
        <v>5</v>
      </c>
      <c r="D82" t="s">
        <v>6</v>
      </c>
      <c r="E82">
        <v>0</v>
      </c>
      <c r="F82">
        <v>1</v>
      </c>
      <c r="G82" s="13">
        <v>748</v>
      </c>
      <c r="H82">
        <v>0.11</v>
      </c>
      <c r="I82">
        <v>0.02</v>
      </c>
      <c r="J82">
        <v>0</v>
      </c>
      <c r="K82">
        <v>0.13100000000000001</v>
      </c>
      <c r="L82">
        <v>0.127</v>
      </c>
      <c r="M82">
        <f t="shared" si="2"/>
        <v>4.0000000000000036E-3</v>
      </c>
      <c r="N82">
        <f t="shared" si="3"/>
        <v>4.0000000000000036E-3</v>
      </c>
      <c r="P82" t="s">
        <v>107</v>
      </c>
      <c r="R82" s="30"/>
    </row>
    <row r="83" spans="1:18" x14ac:dyDescent="0.2">
      <c r="A83" s="1">
        <v>43295</v>
      </c>
      <c r="B83" s="1">
        <v>43290</v>
      </c>
      <c r="C83" t="s">
        <v>5</v>
      </c>
      <c r="D83" t="s">
        <v>6</v>
      </c>
      <c r="E83">
        <v>0</v>
      </c>
      <c r="F83" s="17">
        <v>2</v>
      </c>
      <c r="G83" s="17">
        <v>937</v>
      </c>
      <c r="H83">
        <v>0.11</v>
      </c>
      <c r="I83">
        <v>0.02</v>
      </c>
      <c r="J83">
        <v>0</v>
      </c>
      <c r="K83" s="25"/>
      <c r="L83" s="25"/>
      <c r="M83">
        <f t="shared" si="2"/>
        <v>0</v>
      </c>
      <c r="N83">
        <f t="shared" si="3"/>
        <v>0</v>
      </c>
      <c r="O83" s="25" t="s">
        <v>103</v>
      </c>
      <c r="R83" s="30"/>
    </row>
    <row r="84" spans="1:18" x14ac:dyDescent="0.2">
      <c r="A84" s="1">
        <v>43295</v>
      </c>
      <c r="B84" s="1">
        <v>43290</v>
      </c>
      <c r="C84" t="s">
        <v>5</v>
      </c>
      <c r="D84" t="s">
        <v>6</v>
      </c>
      <c r="E84">
        <v>0</v>
      </c>
      <c r="F84" s="17">
        <v>3</v>
      </c>
      <c r="G84" s="17">
        <v>2044</v>
      </c>
      <c r="H84">
        <v>0.02</v>
      </c>
      <c r="I84">
        <v>0.01</v>
      </c>
      <c r="J84">
        <v>0</v>
      </c>
      <c r="K84">
        <v>0.13100000000000001</v>
      </c>
      <c r="L84">
        <v>0.129</v>
      </c>
      <c r="M84">
        <f t="shared" si="2"/>
        <v>2.0000000000000018E-3</v>
      </c>
      <c r="N84">
        <f t="shared" si="3"/>
        <v>2.0000000000000018E-3</v>
      </c>
      <c r="P84" t="s">
        <v>108</v>
      </c>
      <c r="R84" s="30"/>
    </row>
    <row r="85" spans="1:18" x14ac:dyDescent="0.2">
      <c r="A85" s="1">
        <v>43295</v>
      </c>
      <c r="B85" s="1">
        <v>43290</v>
      </c>
      <c r="C85" t="s">
        <v>5</v>
      </c>
      <c r="D85" t="s">
        <v>6</v>
      </c>
      <c r="E85">
        <v>10</v>
      </c>
      <c r="F85" s="17">
        <v>1</v>
      </c>
      <c r="G85" s="17">
        <v>100</v>
      </c>
      <c r="H85">
        <v>0.19</v>
      </c>
      <c r="I85">
        <v>0.03</v>
      </c>
      <c r="J85">
        <v>0</v>
      </c>
      <c r="K85">
        <v>0.13300000000000001</v>
      </c>
      <c r="L85">
        <v>0.129</v>
      </c>
      <c r="M85">
        <f t="shared" si="2"/>
        <v>4.0000000000000036E-3</v>
      </c>
      <c r="N85">
        <f t="shared" si="3"/>
        <v>4.0000000000000036E-3</v>
      </c>
      <c r="P85" t="s">
        <v>107</v>
      </c>
      <c r="R85" s="30"/>
    </row>
    <row r="86" spans="1:18" x14ac:dyDescent="0.2">
      <c r="A86" s="1">
        <v>43295</v>
      </c>
      <c r="B86" s="1">
        <v>43290</v>
      </c>
      <c r="C86" t="s">
        <v>5</v>
      </c>
      <c r="D86" t="s">
        <v>6</v>
      </c>
      <c r="E86">
        <v>10</v>
      </c>
      <c r="F86" s="17">
        <v>2</v>
      </c>
      <c r="G86" s="17">
        <v>210</v>
      </c>
      <c r="H86">
        <v>0.18</v>
      </c>
      <c r="I86">
        <v>0.02</v>
      </c>
      <c r="J86">
        <v>0</v>
      </c>
      <c r="K86" s="25"/>
      <c r="L86" s="25"/>
      <c r="M86">
        <f t="shared" si="2"/>
        <v>0</v>
      </c>
      <c r="N86">
        <f t="shared" si="3"/>
        <v>0</v>
      </c>
      <c r="O86" s="25" t="s">
        <v>103</v>
      </c>
      <c r="R86" s="30"/>
    </row>
    <row r="87" spans="1:18" x14ac:dyDescent="0.2">
      <c r="A87" s="1">
        <v>43295</v>
      </c>
      <c r="B87" s="1">
        <v>43290</v>
      </c>
      <c r="C87" t="s">
        <v>5</v>
      </c>
      <c r="D87" t="s">
        <v>6</v>
      </c>
      <c r="E87">
        <v>10</v>
      </c>
      <c r="F87" s="17">
        <v>3</v>
      </c>
      <c r="G87" s="17">
        <v>816</v>
      </c>
      <c r="H87">
        <v>0.34</v>
      </c>
      <c r="I87">
        <v>0.04</v>
      </c>
      <c r="J87">
        <v>0</v>
      </c>
      <c r="K87">
        <v>0.13400000000000001</v>
      </c>
      <c r="L87">
        <v>0.13</v>
      </c>
      <c r="M87">
        <f t="shared" si="2"/>
        <v>4.0000000000000036E-3</v>
      </c>
      <c r="N87">
        <f t="shared" si="3"/>
        <v>4.0000000000000036E-3</v>
      </c>
      <c r="P87" t="s">
        <v>108</v>
      </c>
      <c r="R87" s="30"/>
    </row>
    <row r="88" spans="1:18" x14ac:dyDescent="0.2">
      <c r="A88" s="1">
        <v>43295</v>
      </c>
      <c r="B88" s="1">
        <v>43290</v>
      </c>
      <c r="C88" t="s">
        <v>5</v>
      </c>
      <c r="D88" t="s">
        <v>6</v>
      </c>
      <c r="E88">
        <v>20</v>
      </c>
      <c r="F88" s="17">
        <v>1</v>
      </c>
      <c r="G88" s="17">
        <v>940</v>
      </c>
      <c r="H88">
        <v>0.54</v>
      </c>
      <c r="I88">
        <v>0.04</v>
      </c>
      <c r="J88">
        <v>0.02</v>
      </c>
      <c r="K88" s="25"/>
      <c r="L88" s="25"/>
      <c r="M88">
        <f t="shared" si="2"/>
        <v>0</v>
      </c>
      <c r="N88">
        <f t="shared" si="3"/>
        <v>0</v>
      </c>
      <c r="O88" s="25" t="s">
        <v>103</v>
      </c>
      <c r="R88" s="30"/>
    </row>
    <row r="89" spans="1:18" x14ac:dyDescent="0.2">
      <c r="A89" s="1">
        <v>43295</v>
      </c>
      <c r="B89" s="1">
        <v>43290</v>
      </c>
      <c r="C89" t="s">
        <v>5</v>
      </c>
      <c r="D89" t="s">
        <v>6</v>
      </c>
      <c r="E89">
        <v>20</v>
      </c>
      <c r="F89" s="17">
        <v>2</v>
      </c>
      <c r="G89" s="17">
        <v>1149</v>
      </c>
      <c r="H89">
        <v>0.1</v>
      </c>
      <c r="I89">
        <v>0.02</v>
      </c>
      <c r="J89">
        <v>0</v>
      </c>
      <c r="K89">
        <v>0.13400000000000001</v>
      </c>
      <c r="L89">
        <v>0.129</v>
      </c>
      <c r="M89">
        <f t="shared" si="2"/>
        <v>5.0000000000000044E-3</v>
      </c>
      <c r="N89">
        <f t="shared" si="3"/>
        <v>5.0000000000000044E-3</v>
      </c>
      <c r="P89" t="s">
        <v>107</v>
      </c>
      <c r="R89" s="30"/>
    </row>
    <row r="90" spans="1:18" x14ac:dyDescent="0.2">
      <c r="A90" s="1">
        <v>43295</v>
      </c>
      <c r="B90" s="1">
        <v>43290</v>
      </c>
      <c r="C90" t="s">
        <v>5</v>
      </c>
      <c r="D90" t="s">
        <v>6</v>
      </c>
      <c r="E90">
        <v>20</v>
      </c>
      <c r="F90" s="17">
        <v>3</v>
      </c>
      <c r="G90" s="17">
        <v>1483</v>
      </c>
      <c r="H90">
        <v>0.08</v>
      </c>
      <c r="I90">
        <v>0.02</v>
      </c>
      <c r="J90">
        <v>0</v>
      </c>
      <c r="K90">
        <v>0.13500000000000001</v>
      </c>
      <c r="L90">
        <v>0.127</v>
      </c>
      <c r="M90">
        <f t="shared" si="2"/>
        <v>8.0000000000000071E-3</v>
      </c>
      <c r="N90">
        <f t="shared" si="3"/>
        <v>8.0000000000000071E-3</v>
      </c>
      <c r="P90" t="s">
        <v>108</v>
      </c>
      <c r="R90" s="30"/>
    </row>
    <row r="91" spans="1:18" x14ac:dyDescent="0.2">
      <c r="A91" s="1">
        <v>43295</v>
      </c>
      <c r="B91" s="1">
        <v>43290</v>
      </c>
      <c r="C91" t="s">
        <v>5</v>
      </c>
      <c r="D91" t="s">
        <v>6</v>
      </c>
      <c r="E91">
        <v>30</v>
      </c>
      <c r="F91" s="17">
        <v>1</v>
      </c>
      <c r="G91" s="17">
        <v>1003</v>
      </c>
      <c r="H91">
        <v>0.27</v>
      </c>
      <c r="I91">
        <v>0.06</v>
      </c>
      <c r="J91">
        <v>0</v>
      </c>
      <c r="K91">
        <v>0.128</v>
      </c>
      <c r="L91">
        <v>0.125</v>
      </c>
      <c r="M91">
        <f t="shared" si="2"/>
        <v>3.0000000000000027E-3</v>
      </c>
      <c r="N91">
        <f t="shared" si="3"/>
        <v>3.0000000000000027E-3</v>
      </c>
      <c r="P91" t="s">
        <v>107</v>
      </c>
      <c r="R91" s="30"/>
    </row>
    <row r="92" spans="1:18" x14ac:dyDescent="0.2">
      <c r="A92" s="1">
        <v>43295</v>
      </c>
      <c r="B92" s="1">
        <v>43290</v>
      </c>
      <c r="C92" t="s">
        <v>5</v>
      </c>
      <c r="D92" t="s">
        <v>6</v>
      </c>
      <c r="E92">
        <v>30</v>
      </c>
      <c r="F92" s="17">
        <v>2</v>
      </c>
      <c r="G92" s="17">
        <v>1102</v>
      </c>
      <c r="H92">
        <v>0.51</v>
      </c>
      <c r="I92">
        <v>0.09</v>
      </c>
      <c r="J92">
        <v>0</v>
      </c>
      <c r="K92" s="25"/>
      <c r="L92" s="25"/>
      <c r="M92">
        <f t="shared" si="2"/>
        <v>0</v>
      </c>
      <c r="N92">
        <f t="shared" si="3"/>
        <v>0</v>
      </c>
      <c r="O92" s="25" t="s">
        <v>103</v>
      </c>
      <c r="R92" s="30"/>
    </row>
    <row r="93" spans="1:18" x14ac:dyDescent="0.2">
      <c r="A93" s="1">
        <v>43295</v>
      </c>
      <c r="B93" s="1">
        <v>43290</v>
      </c>
      <c r="C93" t="s">
        <v>5</v>
      </c>
      <c r="D93" t="s">
        <v>6</v>
      </c>
      <c r="E93">
        <v>30</v>
      </c>
      <c r="F93" s="17">
        <v>3</v>
      </c>
      <c r="G93" s="17">
        <v>2114</v>
      </c>
      <c r="H93">
        <v>0.33</v>
      </c>
      <c r="I93">
        <v>0.02</v>
      </c>
      <c r="J93">
        <v>7.0000000000000007E-2</v>
      </c>
      <c r="K93">
        <v>0.13</v>
      </c>
      <c r="L93">
        <v>0.127</v>
      </c>
      <c r="M93">
        <f t="shared" si="2"/>
        <v>3.0000000000000027E-3</v>
      </c>
      <c r="N93">
        <f t="shared" si="3"/>
        <v>3.0000000000000027E-3</v>
      </c>
      <c r="P93" t="s">
        <v>108</v>
      </c>
      <c r="R93" s="30"/>
    </row>
    <row r="94" spans="1:18" x14ac:dyDescent="0.2">
      <c r="A94" s="1">
        <v>43295</v>
      </c>
      <c r="B94" s="1">
        <v>43290</v>
      </c>
      <c r="C94" t="s">
        <v>5</v>
      </c>
      <c r="D94" t="s">
        <v>6</v>
      </c>
      <c r="E94">
        <v>40</v>
      </c>
      <c r="F94" s="17">
        <v>1</v>
      </c>
      <c r="G94" s="17">
        <v>143</v>
      </c>
      <c r="H94">
        <v>0.39</v>
      </c>
      <c r="I94">
        <v>0.06</v>
      </c>
      <c r="J94">
        <v>0.02</v>
      </c>
      <c r="K94" s="25"/>
      <c r="L94" s="25"/>
      <c r="M94">
        <f t="shared" si="2"/>
        <v>0</v>
      </c>
      <c r="N94">
        <f t="shared" si="3"/>
        <v>0</v>
      </c>
      <c r="O94" s="25" t="s">
        <v>103</v>
      </c>
      <c r="R94" s="30"/>
    </row>
    <row r="95" spans="1:18" x14ac:dyDescent="0.2">
      <c r="A95" s="1">
        <v>43295</v>
      </c>
      <c r="B95" s="1">
        <v>43290</v>
      </c>
      <c r="C95" t="s">
        <v>5</v>
      </c>
      <c r="D95" t="s">
        <v>6</v>
      </c>
      <c r="E95">
        <v>40</v>
      </c>
      <c r="F95" s="17">
        <v>2</v>
      </c>
      <c r="G95" s="17">
        <v>3252</v>
      </c>
      <c r="H95">
        <v>0.47</v>
      </c>
      <c r="I95">
        <v>0.06</v>
      </c>
      <c r="J95">
        <v>0</v>
      </c>
      <c r="K95">
        <v>0.13100000000000001</v>
      </c>
      <c r="L95">
        <v>0.126</v>
      </c>
      <c r="M95">
        <f t="shared" si="2"/>
        <v>5.0000000000000044E-3</v>
      </c>
      <c r="N95">
        <f t="shared" si="3"/>
        <v>5.0000000000000044E-3</v>
      </c>
      <c r="P95" t="s">
        <v>107</v>
      </c>
      <c r="Q95" t="s">
        <v>110</v>
      </c>
      <c r="R95" s="30"/>
    </row>
    <row r="96" spans="1:18" x14ac:dyDescent="0.2">
      <c r="A96" s="1">
        <v>43295</v>
      </c>
      <c r="B96" s="1">
        <v>43290</v>
      </c>
      <c r="C96" t="s">
        <v>5</v>
      </c>
      <c r="D96" t="s">
        <v>6</v>
      </c>
      <c r="E96">
        <v>40</v>
      </c>
      <c r="F96" s="17">
        <v>3</v>
      </c>
      <c r="G96" s="17" t="s">
        <v>7</v>
      </c>
      <c r="H96">
        <v>0.57999999999999996</v>
      </c>
      <c r="I96">
        <v>0.06</v>
      </c>
      <c r="J96">
        <v>0.28999999999999998</v>
      </c>
      <c r="K96">
        <v>0.13600000000000001</v>
      </c>
      <c r="L96">
        <v>0.129</v>
      </c>
      <c r="M96">
        <f t="shared" si="2"/>
        <v>7.0000000000000062E-3</v>
      </c>
      <c r="N96">
        <f t="shared" si="3"/>
        <v>7.0000000000000062E-3</v>
      </c>
      <c r="P96" t="s">
        <v>108</v>
      </c>
      <c r="R96" s="30"/>
    </row>
    <row r="97" spans="1:18" x14ac:dyDescent="0.2">
      <c r="A97" s="1">
        <v>43295</v>
      </c>
      <c r="B97" s="1">
        <v>43290</v>
      </c>
      <c r="C97" t="s">
        <v>5</v>
      </c>
      <c r="D97" t="s">
        <v>6</v>
      </c>
      <c r="E97">
        <v>50</v>
      </c>
      <c r="F97" s="17">
        <v>1</v>
      </c>
      <c r="G97" s="17">
        <v>232</v>
      </c>
      <c r="H97">
        <v>0.77</v>
      </c>
      <c r="I97">
        <v>0.05</v>
      </c>
      <c r="J97">
        <v>0.14000000000000001</v>
      </c>
      <c r="K97" s="25"/>
      <c r="L97" s="25"/>
      <c r="M97">
        <f t="shared" si="2"/>
        <v>0</v>
      </c>
      <c r="N97">
        <f t="shared" si="3"/>
        <v>0</v>
      </c>
      <c r="O97" s="25" t="s">
        <v>103</v>
      </c>
      <c r="R97" s="30"/>
    </row>
    <row r="98" spans="1:18" x14ac:dyDescent="0.2">
      <c r="A98" s="1">
        <v>43295</v>
      </c>
      <c r="B98" s="1">
        <v>43290</v>
      </c>
      <c r="C98" t="s">
        <v>5</v>
      </c>
      <c r="D98" t="s">
        <v>6</v>
      </c>
      <c r="E98">
        <v>50</v>
      </c>
      <c r="F98" s="17">
        <v>2</v>
      </c>
      <c r="G98" s="17">
        <v>729</v>
      </c>
      <c r="H98">
        <v>0.23</v>
      </c>
      <c r="I98">
        <v>0.02</v>
      </c>
      <c r="J98">
        <v>0.09</v>
      </c>
      <c r="K98">
        <v>0.13100000000000001</v>
      </c>
      <c r="L98">
        <v>0.127</v>
      </c>
      <c r="M98">
        <f t="shared" si="2"/>
        <v>4.0000000000000036E-3</v>
      </c>
      <c r="N98">
        <f t="shared" si="3"/>
        <v>4.0000000000000036E-3</v>
      </c>
      <c r="P98" t="s">
        <v>108</v>
      </c>
      <c r="R98" s="30"/>
    </row>
    <row r="99" spans="1:18" x14ac:dyDescent="0.2">
      <c r="A99" s="1">
        <v>43295</v>
      </c>
      <c r="B99" s="1">
        <v>43290</v>
      </c>
      <c r="C99" t="s">
        <v>5</v>
      </c>
      <c r="D99" t="s">
        <v>6</v>
      </c>
      <c r="E99">
        <v>50</v>
      </c>
      <c r="F99" s="17">
        <v>3</v>
      </c>
      <c r="G99" s="17">
        <v>828</v>
      </c>
      <c r="H99">
        <v>0.22</v>
      </c>
      <c r="I99">
        <v>0.03</v>
      </c>
      <c r="J99">
        <v>0.04</v>
      </c>
      <c r="K99">
        <v>0.13100000000000001</v>
      </c>
      <c r="L99">
        <v>0.126</v>
      </c>
      <c r="M99">
        <f t="shared" si="2"/>
        <v>5.0000000000000044E-3</v>
      </c>
      <c r="N99">
        <f t="shared" si="3"/>
        <v>5.0000000000000044E-3</v>
      </c>
      <c r="P99" t="s">
        <v>107</v>
      </c>
      <c r="R99" s="30"/>
    </row>
    <row r="100" spans="1:18" x14ac:dyDescent="0.2">
      <c r="A100" s="1">
        <v>43295</v>
      </c>
      <c r="B100" s="1">
        <v>43290</v>
      </c>
      <c r="C100" t="s">
        <v>5</v>
      </c>
      <c r="D100" t="s">
        <v>6</v>
      </c>
      <c r="E100">
        <v>60</v>
      </c>
      <c r="F100" s="17">
        <v>1</v>
      </c>
      <c r="G100" s="17">
        <v>854</v>
      </c>
      <c r="H100">
        <v>0.13</v>
      </c>
      <c r="I100">
        <v>0.01</v>
      </c>
      <c r="J100">
        <v>0.21</v>
      </c>
      <c r="K100">
        <v>0.129</v>
      </c>
      <c r="L100">
        <v>0.126</v>
      </c>
      <c r="M100">
        <f t="shared" si="2"/>
        <v>3.0000000000000027E-3</v>
      </c>
      <c r="N100">
        <f t="shared" si="3"/>
        <v>3.0000000000000027E-3</v>
      </c>
      <c r="P100" t="s">
        <v>107</v>
      </c>
      <c r="R100" s="30"/>
    </row>
    <row r="101" spans="1:18" x14ac:dyDescent="0.2">
      <c r="A101" s="1">
        <v>43295</v>
      </c>
      <c r="B101" s="1">
        <v>43290</v>
      </c>
      <c r="C101" t="s">
        <v>5</v>
      </c>
      <c r="D101" t="s">
        <v>6</v>
      </c>
      <c r="E101">
        <v>60</v>
      </c>
      <c r="F101" s="17">
        <v>2</v>
      </c>
      <c r="G101" s="17">
        <v>898</v>
      </c>
      <c r="H101">
        <v>0.11</v>
      </c>
      <c r="I101">
        <v>0.01</v>
      </c>
      <c r="J101">
        <v>0.02</v>
      </c>
      <c r="K101" s="25"/>
      <c r="L101" s="25"/>
      <c r="M101">
        <f t="shared" si="2"/>
        <v>0</v>
      </c>
      <c r="N101">
        <f t="shared" si="3"/>
        <v>0</v>
      </c>
      <c r="O101" s="25" t="s">
        <v>103</v>
      </c>
      <c r="R101" s="30"/>
    </row>
    <row r="102" spans="1:18" x14ac:dyDescent="0.2">
      <c r="A102" s="1">
        <v>43295</v>
      </c>
      <c r="B102" s="1">
        <v>43290</v>
      </c>
      <c r="C102" t="s">
        <v>5</v>
      </c>
      <c r="D102" t="s">
        <v>6</v>
      </c>
      <c r="E102">
        <v>60</v>
      </c>
      <c r="F102" s="17">
        <v>3</v>
      </c>
      <c r="G102" s="17">
        <v>3117</v>
      </c>
      <c r="H102">
        <v>0.01</v>
      </c>
      <c r="I102">
        <v>0.01</v>
      </c>
      <c r="J102">
        <v>0</v>
      </c>
      <c r="K102">
        <v>0.13</v>
      </c>
      <c r="L102">
        <v>0.127</v>
      </c>
      <c r="M102">
        <f t="shared" si="2"/>
        <v>3.0000000000000027E-3</v>
      </c>
      <c r="N102">
        <f t="shared" si="3"/>
        <v>3.0000000000000027E-3</v>
      </c>
      <c r="P102" t="s">
        <v>108</v>
      </c>
      <c r="R102" s="30"/>
    </row>
    <row r="103" spans="1:18" x14ac:dyDescent="0.2">
      <c r="A103" s="1">
        <v>43295</v>
      </c>
      <c r="B103" s="1">
        <v>43290</v>
      </c>
      <c r="C103" t="s">
        <v>5</v>
      </c>
      <c r="D103" t="s">
        <v>6</v>
      </c>
      <c r="E103">
        <v>70</v>
      </c>
      <c r="F103" s="17">
        <v>1</v>
      </c>
      <c r="G103" s="17">
        <v>536</v>
      </c>
      <c r="H103">
        <v>0.78</v>
      </c>
      <c r="I103">
        <v>0.08</v>
      </c>
      <c r="J103">
        <v>0</v>
      </c>
      <c r="K103" s="25"/>
      <c r="L103" s="25"/>
      <c r="M103">
        <f t="shared" si="2"/>
        <v>0</v>
      </c>
      <c r="N103">
        <f t="shared" si="3"/>
        <v>0</v>
      </c>
      <c r="O103" s="25" t="s">
        <v>103</v>
      </c>
      <c r="R103" s="30"/>
    </row>
    <row r="104" spans="1:18" x14ac:dyDescent="0.2">
      <c r="A104" s="1">
        <v>43295</v>
      </c>
      <c r="B104" s="1">
        <v>43290</v>
      </c>
      <c r="C104" t="s">
        <v>5</v>
      </c>
      <c r="D104" t="s">
        <v>6</v>
      </c>
      <c r="E104">
        <v>70</v>
      </c>
      <c r="F104" s="17">
        <v>2</v>
      </c>
      <c r="G104" s="17">
        <v>3021</v>
      </c>
      <c r="H104">
        <v>0.52</v>
      </c>
      <c r="I104">
        <v>0.05</v>
      </c>
      <c r="J104">
        <v>0.04</v>
      </c>
      <c r="K104">
        <v>0.13900000000000001</v>
      </c>
      <c r="L104">
        <v>0.13200000000000001</v>
      </c>
      <c r="M104">
        <f t="shared" si="2"/>
        <v>7.0000000000000062E-3</v>
      </c>
      <c r="N104">
        <f t="shared" si="3"/>
        <v>7.0000000000000062E-3</v>
      </c>
      <c r="P104" t="s">
        <v>107</v>
      </c>
      <c r="R104" s="30"/>
    </row>
    <row r="105" spans="1:18" x14ac:dyDescent="0.2">
      <c r="A105" s="1">
        <v>43295</v>
      </c>
      <c r="B105" s="1">
        <v>43290</v>
      </c>
      <c r="C105" t="s">
        <v>5</v>
      </c>
      <c r="D105" t="s">
        <v>6</v>
      </c>
      <c r="E105">
        <v>70</v>
      </c>
      <c r="F105" s="17">
        <v>3</v>
      </c>
      <c r="G105" s="17">
        <v>3031</v>
      </c>
      <c r="H105">
        <v>0.79</v>
      </c>
      <c r="I105">
        <v>0.05</v>
      </c>
      <c r="J105">
        <v>0.09</v>
      </c>
      <c r="K105">
        <v>0.13300000000000001</v>
      </c>
      <c r="L105">
        <v>0.128</v>
      </c>
      <c r="M105">
        <f t="shared" si="2"/>
        <v>5.0000000000000044E-3</v>
      </c>
      <c r="N105">
        <f t="shared" si="3"/>
        <v>5.0000000000000044E-3</v>
      </c>
      <c r="P105" t="s">
        <v>108</v>
      </c>
      <c r="R105" s="30"/>
    </row>
    <row r="106" spans="1:18" x14ac:dyDescent="0.2">
      <c r="A106" s="1">
        <v>43295</v>
      </c>
      <c r="B106" s="1">
        <v>43290</v>
      </c>
      <c r="C106" t="s">
        <v>5</v>
      </c>
      <c r="D106" t="s">
        <v>6</v>
      </c>
      <c r="E106">
        <v>80</v>
      </c>
      <c r="F106" s="17">
        <v>1</v>
      </c>
      <c r="G106" s="17">
        <v>1490</v>
      </c>
      <c r="H106">
        <v>0.46</v>
      </c>
      <c r="I106">
        <v>7.0000000000000007E-2</v>
      </c>
      <c r="J106">
        <v>0</v>
      </c>
      <c r="K106" s="25"/>
      <c r="L106" s="25"/>
      <c r="M106">
        <f t="shared" si="2"/>
        <v>0</v>
      </c>
      <c r="N106">
        <f t="shared" si="3"/>
        <v>0</v>
      </c>
      <c r="O106" s="25" t="s">
        <v>103</v>
      </c>
      <c r="R106" s="30"/>
    </row>
    <row r="107" spans="1:18" x14ac:dyDescent="0.2">
      <c r="A107" s="1">
        <v>43295</v>
      </c>
      <c r="B107" s="1">
        <v>43290</v>
      </c>
      <c r="C107" t="s">
        <v>5</v>
      </c>
      <c r="D107" t="s">
        <v>6</v>
      </c>
      <c r="E107">
        <v>80</v>
      </c>
      <c r="F107" s="17">
        <v>2</v>
      </c>
      <c r="G107" s="17">
        <v>1711</v>
      </c>
      <c r="H107">
        <v>0.53</v>
      </c>
      <c r="I107">
        <v>0.04</v>
      </c>
      <c r="J107">
        <v>0.16</v>
      </c>
      <c r="K107">
        <v>0.13</v>
      </c>
      <c r="L107">
        <v>0.126</v>
      </c>
      <c r="M107">
        <f t="shared" si="2"/>
        <v>4.0000000000000036E-3</v>
      </c>
      <c r="N107">
        <f t="shared" si="3"/>
        <v>4.0000000000000036E-3</v>
      </c>
      <c r="P107" t="s">
        <v>108</v>
      </c>
      <c r="R107" s="30"/>
    </row>
    <row r="108" spans="1:18" x14ac:dyDescent="0.2">
      <c r="A108" s="1">
        <v>43295</v>
      </c>
      <c r="B108" s="1">
        <v>43290</v>
      </c>
      <c r="C108" t="s">
        <v>5</v>
      </c>
      <c r="D108" t="s">
        <v>6</v>
      </c>
      <c r="E108">
        <v>80</v>
      </c>
      <c r="F108" s="17">
        <v>3</v>
      </c>
      <c r="G108" s="17">
        <v>2676</v>
      </c>
      <c r="H108">
        <v>0.26</v>
      </c>
      <c r="I108">
        <v>0.06</v>
      </c>
      <c r="J108">
        <v>0</v>
      </c>
      <c r="K108">
        <v>0.13100000000000001</v>
      </c>
      <c r="L108">
        <v>0.128</v>
      </c>
      <c r="M108">
        <f t="shared" si="2"/>
        <v>3.0000000000000027E-3</v>
      </c>
      <c r="N108">
        <f t="shared" si="3"/>
        <v>3.0000000000000027E-3</v>
      </c>
      <c r="P108" t="s">
        <v>107</v>
      </c>
      <c r="R108" s="30"/>
    </row>
    <row r="109" spans="1:18" x14ac:dyDescent="0.2">
      <c r="A109" s="1">
        <v>43295</v>
      </c>
      <c r="B109" s="1">
        <v>43290</v>
      </c>
      <c r="C109" t="s">
        <v>5</v>
      </c>
      <c r="D109" t="s">
        <v>6</v>
      </c>
      <c r="E109">
        <v>90</v>
      </c>
      <c r="F109" s="17">
        <v>1</v>
      </c>
      <c r="G109" s="17">
        <v>459</v>
      </c>
      <c r="H109">
        <v>0.41</v>
      </c>
      <c r="I109">
        <v>0.02</v>
      </c>
      <c r="J109">
        <v>0</v>
      </c>
      <c r="K109">
        <v>0.127</v>
      </c>
      <c r="L109">
        <v>0.126</v>
      </c>
      <c r="M109">
        <f t="shared" si="2"/>
        <v>1.0000000000000009E-3</v>
      </c>
      <c r="N109">
        <f t="shared" si="3"/>
        <v>1.0000000000000009E-3</v>
      </c>
      <c r="P109" t="s">
        <v>56</v>
      </c>
      <c r="R109" s="30"/>
    </row>
    <row r="110" spans="1:18" x14ac:dyDescent="0.2">
      <c r="A110" s="1">
        <v>43295</v>
      </c>
      <c r="B110" s="1">
        <v>43290</v>
      </c>
      <c r="C110" t="s">
        <v>5</v>
      </c>
      <c r="D110" t="s">
        <v>6</v>
      </c>
      <c r="E110">
        <v>90</v>
      </c>
      <c r="F110" s="17">
        <v>2</v>
      </c>
      <c r="G110" s="17">
        <v>2216</v>
      </c>
      <c r="H110">
        <v>0.23</v>
      </c>
      <c r="I110">
        <v>0.03</v>
      </c>
      <c r="J110">
        <v>0</v>
      </c>
      <c r="K110">
        <v>0.13100000000000001</v>
      </c>
      <c r="L110">
        <v>0.128</v>
      </c>
      <c r="M110">
        <f t="shared" si="2"/>
        <v>3.0000000000000027E-3</v>
      </c>
      <c r="N110">
        <f t="shared" si="3"/>
        <v>3.0000000000000027E-3</v>
      </c>
      <c r="P110" t="s">
        <v>107</v>
      </c>
      <c r="R110" s="30"/>
    </row>
    <row r="111" spans="1:18" x14ac:dyDescent="0.2">
      <c r="A111" s="1">
        <v>43295</v>
      </c>
      <c r="B111" s="1">
        <v>43290</v>
      </c>
      <c r="C111" t="s">
        <v>5</v>
      </c>
      <c r="D111" t="s">
        <v>6</v>
      </c>
      <c r="E111">
        <v>90</v>
      </c>
      <c r="F111" s="17">
        <v>3</v>
      </c>
      <c r="G111" s="17" t="s">
        <v>8</v>
      </c>
      <c r="H111">
        <v>0.56000000000000005</v>
      </c>
      <c r="I111">
        <v>0.12</v>
      </c>
      <c r="J111">
        <v>0</v>
      </c>
      <c r="K111" s="25"/>
      <c r="L111" s="25"/>
      <c r="M111">
        <f t="shared" si="2"/>
        <v>0</v>
      </c>
      <c r="N111">
        <f t="shared" si="3"/>
        <v>0</v>
      </c>
      <c r="O111" s="25" t="s">
        <v>103</v>
      </c>
      <c r="R111" s="30"/>
    </row>
    <row r="112" spans="1:18" x14ac:dyDescent="0.2">
      <c r="A112" s="1">
        <v>43295</v>
      </c>
      <c r="B112" s="1">
        <v>43290</v>
      </c>
      <c r="C112" t="s">
        <v>5</v>
      </c>
      <c r="D112" t="s">
        <v>10</v>
      </c>
      <c r="E112">
        <v>0</v>
      </c>
      <c r="F112" s="17">
        <v>1</v>
      </c>
      <c r="G112" s="17">
        <v>74</v>
      </c>
      <c r="H112">
        <v>0.09</v>
      </c>
      <c r="I112">
        <v>0.02</v>
      </c>
      <c r="J112">
        <v>0</v>
      </c>
      <c r="K112">
        <v>0.13</v>
      </c>
      <c r="L112">
        <v>0.129</v>
      </c>
      <c r="M112">
        <f t="shared" si="2"/>
        <v>1.0000000000000009E-3</v>
      </c>
      <c r="N112">
        <f t="shared" si="3"/>
        <v>1.0000000000000009E-3</v>
      </c>
      <c r="R112" s="30"/>
    </row>
    <row r="113" spans="1:18" x14ac:dyDescent="0.2">
      <c r="A113" s="1">
        <v>43295</v>
      </c>
      <c r="B113" s="1">
        <v>43290</v>
      </c>
      <c r="C113" t="s">
        <v>5</v>
      </c>
      <c r="D113" t="s">
        <v>10</v>
      </c>
      <c r="E113">
        <v>0</v>
      </c>
      <c r="F113" s="17">
        <v>2</v>
      </c>
      <c r="G113" s="17">
        <v>2615</v>
      </c>
      <c r="H113">
        <v>0.05</v>
      </c>
      <c r="I113">
        <v>0.02</v>
      </c>
      <c r="J113">
        <v>0</v>
      </c>
      <c r="K113" s="25"/>
      <c r="L113" s="25"/>
      <c r="M113">
        <f t="shared" si="2"/>
        <v>0</v>
      </c>
      <c r="N113">
        <f t="shared" si="3"/>
        <v>0</v>
      </c>
      <c r="O113" s="25" t="s">
        <v>103</v>
      </c>
      <c r="R113" s="30"/>
    </row>
    <row r="114" spans="1:18" x14ac:dyDescent="0.2">
      <c r="A114" s="1">
        <v>43295</v>
      </c>
      <c r="B114" s="1">
        <v>43290</v>
      </c>
      <c r="C114" t="s">
        <v>5</v>
      </c>
      <c r="D114" t="s">
        <v>10</v>
      </c>
      <c r="E114">
        <v>0</v>
      </c>
      <c r="F114" s="17">
        <v>3</v>
      </c>
      <c r="G114" s="17">
        <v>6978</v>
      </c>
      <c r="H114">
        <v>0.04</v>
      </c>
      <c r="I114">
        <v>0.02</v>
      </c>
      <c r="J114">
        <v>0</v>
      </c>
      <c r="K114">
        <v>0.13200000000000001</v>
      </c>
      <c r="L114">
        <v>0.128</v>
      </c>
      <c r="M114">
        <f t="shared" si="2"/>
        <v>4.0000000000000036E-3</v>
      </c>
      <c r="N114">
        <f t="shared" si="3"/>
        <v>4.0000000000000036E-3</v>
      </c>
      <c r="P114" t="s">
        <v>107</v>
      </c>
      <c r="R114" s="30"/>
    </row>
    <row r="115" spans="1:18" x14ac:dyDescent="0.2">
      <c r="A115" s="1">
        <v>43295</v>
      </c>
      <c r="B115" s="1">
        <v>43290</v>
      </c>
      <c r="C115" t="s">
        <v>5</v>
      </c>
      <c r="D115" t="s">
        <v>10</v>
      </c>
      <c r="E115">
        <v>10</v>
      </c>
      <c r="F115" s="17">
        <v>1</v>
      </c>
      <c r="G115" s="17">
        <v>3025</v>
      </c>
      <c r="H115">
        <v>0.21</v>
      </c>
      <c r="I115">
        <v>0.04</v>
      </c>
      <c r="J115">
        <v>0</v>
      </c>
      <c r="K115" s="25"/>
      <c r="L115" s="25"/>
      <c r="M115">
        <f t="shared" si="2"/>
        <v>0</v>
      </c>
      <c r="N115">
        <f t="shared" si="3"/>
        <v>0</v>
      </c>
      <c r="O115" s="25" t="s">
        <v>103</v>
      </c>
      <c r="R115" s="30"/>
    </row>
    <row r="116" spans="1:18" x14ac:dyDescent="0.2">
      <c r="A116" s="1">
        <v>43295</v>
      </c>
      <c r="B116" s="1">
        <v>43290</v>
      </c>
      <c r="C116" t="s">
        <v>5</v>
      </c>
      <c r="D116" t="s">
        <v>10</v>
      </c>
      <c r="E116">
        <v>10</v>
      </c>
      <c r="F116" s="17">
        <v>2</v>
      </c>
      <c r="G116" s="17">
        <v>2504</v>
      </c>
      <c r="H116">
        <v>0.04</v>
      </c>
      <c r="I116">
        <v>0.01</v>
      </c>
      <c r="J116">
        <v>0</v>
      </c>
      <c r="K116">
        <v>0.128</v>
      </c>
      <c r="L116">
        <v>0.126</v>
      </c>
      <c r="M116">
        <f t="shared" si="2"/>
        <v>2.0000000000000018E-3</v>
      </c>
      <c r="N116">
        <f t="shared" si="3"/>
        <v>2.0000000000000018E-3</v>
      </c>
      <c r="P116" t="s">
        <v>108</v>
      </c>
      <c r="R116" s="30"/>
    </row>
    <row r="117" spans="1:18" x14ac:dyDescent="0.2">
      <c r="A117" s="1">
        <v>43295</v>
      </c>
      <c r="B117" s="1">
        <v>43290</v>
      </c>
      <c r="C117" t="s">
        <v>5</v>
      </c>
      <c r="D117" t="s">
        <v>10</v>
      </c>
      <c r="E117">
        <v>10</v>
      </c>
      <c r="F117" s="17">
        <v>3</v>
      </c>
      <c r="G117" s="17">
        <v>542</v>
      </c>
      <c r="H117">
        <v>0.11</v>
      </c>
      <c r="I117">
        <v>0.02</v>
      </c>
      <c r="J117">
        <v>0</v>
      </c>
      <c r="K117" s="21">
        <v>0.13</v>
      </c>
      <c r="L117" s="25">
        <v>0.129</v>
      </c>
      <c r="M117">
        <f t="shared" si="2"/>
        <v>1.0000000000000009E-3</v>
      </c>
      <c r="N117">
        <f t="shared" si="3"/>
        <v>1.0000000000000009E-3</v>
      </c>
      <c r="P117" t="s">
        <v>107</v>
      </c>
      <c r="R117" s="30"/>
    </row>
    <row r="118" spans="1:18" x14ac:dyDescent="0.2">
      <c r="A118" s="1">
        <v>43295</v>
      </c>
      <c r="B118" s="1">
        <v>43290</v>
      </c>
      <c r="C118" t="s">
        <v>5</v>
      </c>
      <c r="D118" t="s">
        <v>10</v>
      </c>
      <c r="E118">
        <v>20</v>
      </c>
      <c r="F118" s="17">
        <v>1</v>
      </c>
      <c r="G118" s="17">
        <v>226</v>
      </c>
      <c r="H118">
        <v>0.2</v>
      </c>
      <c r="I118">
        <v>0.03</v>
      </c>
      <c r="J118">
        <v>0</v>
      </c>
      <c r="K118" s="25"/>
      <c r="L118" s="25"/>
      <c r="M118">
        <f t="shared" si="2"/>
        <v>0</v>
      </c>
      <c r="N118">
        <f t="shared" si="3"/>
        <v>0</v>
      </c>
      <c r="O118" s="25" t="s">
        <v>103</v>
      </c>
      <c r="R118" s="30"/>
    </row>
    <row r="119" spans="1:18" x14ac:dyDescent="0.2">
      <c r="A119" s="1">
        <v>43295</v>
      </c>
      <c r="B119" s="1">
        <v>43290</v>
      </c>
      <c r="C119" t="s">
        <v>5</v>
      </c>
      <c r="D119" t="s">
        <v>10</v>
      </c>
      <c r="E119">
        <v>20</v>
      </c>
      <c r="F119" s="17">
        <v>2</v>
      </c>
      <c r="G119" s="17">
        <v>479</v>
      </c>
      <c r="H119">
        <v>0.4</v>
      </c>
      <c r="I119">
        <v>0.04</v>
      </c>
      <c r="J119">
        <v>0</v>
      </c>
      <c r="K119">
        <v>0.13600000000000001</v>
      </c>
      <c r="L119">
        <v>0.13200000000000001</v>
      </c>
      <c r="M119">
        <f t="shared" si="2"/>
        <v>4.0000000000000036E-3</v>
      </c>
      <c r="N119">
        <f t="shared" si="3"/>
        <v>4.0000000000000036E-3</v>
      </c>
      <c r="P119" t="s">
        <v>107</v>
      </c>
      <c r="Q119" t="s">
        <v>60</v>
      </c>
      <c r="R119" s="30"/>
    </row>
    <row r="120" spans="1:18" x14ac:dyDescent="0.2">
      <c r="A120" s="1">
        <v>43295</v>
      </c>
      <c r="B120" s="1">
        <v>43290</v>
      </c>
      <c r="C120" t="s">
        <v>5</v>
      </c>
      <c r="D120" t="s">
        <v>10</v>
      </c>
      <c r="E120">
        <v>20</v>
      </c>
      <c r="F120" s="17">
        <v>3</v>
      </c>
      <c r="G120" s="17">
        <v>2312</v>
      </c>
      <c r="H120">
        <v>0.53</v>
      </c>
      <c r="I120">
        <v>0.04</v>
      </c>
      <c r="J120">
        <v>0</v>
      </c>
      <c r="K120">
        <v>0.13300000000000001</v>
      </c>
      <c r="L120">
        <v>0.13200000000000001</v>
      </c>
      <c r="M120">
        <f t="shared" si="2"/>
        <v>1.0000000000000009E-3</v>
      </c>
      <c r="N120">
        <f t="shared" si="3"/>
        <v>1.0000000000000009E-3</v>
      </c>
      <c r="P120" t="s">
        <v>108</v>
      </c>
      <c r="Q120" t="s">
        <v>60</v>
      </c>
      <c r="R120" s="30"/>
    </row>
    <row r="121" spans="1:18" x14ac:dyDescent="0.2">
      <c r="A121" s="1">
        <v>43295</v>
      </c>
      <c r="B121" s="1">
        <v>43290</v>
      </c>
      <c r="C121" t="s">
        <v>5</v>
      </c>
      <c r="D121" t="s">
        <v>10</v>
      </c>
      <c r="E121">
        <v>30</v>
      </c>
      <c r="F121" s="17">
        <v>1</v>
      </c>
      <c r="G121" s="17">
        <v>519</v>
      </c>
      <c r="H121">
        <v>0.04</v>
      </c>
      <c r="I121">
        <v>0.01</v>
      </c>
      <c r="J121">
        <v>0</v>
      </c>
      <c r="K121">
        <v>0.13</v>
      </c>
      <c r="L121">
        <v>0.127</v>
      </c>
      <c r="M121">
        <f t="shared" si="2"/>
        <v>3.0000000000000027E-3</v>
      </c>
      <c r="N121">
        <f t="shared" si="3"/>
        <v>3.0000000000000027E-3</v>
      </c>
      <c r="P121" t="s">
        <v>108</v>
      </c>
      <c r="R121" s="30"/>
    </row>
    <row r="122" spans="1:18" x14ac:dyDescent="0.2">
      <c r="A122" s="1">
        <v>43295</v>
      </c>
      <c r="B122" s="1">
        <v>43290</v>
      </c>
      <c r="C122" t="s">
        <v>5</v>
      </c>
      <c r="D122" t="s">
        <v>10</v>
      </c>
      <c r="E122">
        <v>30</v>
      </c>
      <c r="F122" s="17">
        <v>2</v>
      </c>
      <c r="G122" s="17">
        <v>2063</v>
      </c>
      <c r="H122">
        <v>0.12</v>
      </c>
      <c r="I122">
        <v>0.03</v>
      </c>
      <c r="J122">
        <v>0</v>
      </c>
      <c r="K122">
        <v>0.13100000000000001</v>
      </c>
      <c r="L122">
        <v>0.127</v>
      </c>
      <c r="M122">
        <f t="shared" si="2"/>
        <v>4.0000000000000036E-3</v>
      </c>
      <c r="N122">
        <f t="shared" si="3"/>
        <v>4.0000000000000036E-3</v>
      </c>
      <c r="P122" t="s">
        <v>107</v>
      </c>
      <c r="R122" s="30"/>
    </row>
    <row r="123" spans="1:18" x14ac:dyDescent="0.2">
      <c r="A123" s="1">
        <v>43295</v>
      </c>
      <c r="B123" s="1">
        <v>43290</v>
      </c>
      <c r="C123" t="s">
        <v>5</v>
      </c>
      <c r="D123" t="s">
        <v>10</v>
      </c>
      <c r="E123">
        <v>30</v>
      </c>
      <c r="F123" s="17">
        <v>3</v>
      </c>
      <c r="G123" s="17">
        <v>857</v>
      </c>
      <c r="H123">
        <v>0.11</v>
      </c>
      <c r="I123">
        <v>0.03</v>
      </c>
      <c r="J123">
        <v>0</v>
      </c>
      <c r="K123" s="25"/>
      <c r="L123" s="25"/>
      <c r="M123">
        <f t="shared" si="2"/>
        <v>0</v>
      </c>
      <c r="N123">
        <f t="shared" si="3"/>
        <v>0</v>
      </c>
      <c r="O123" s="25" t="s">
        <v>103</v>
      </c>
      <c r="R123" s="30"/>
    </row>
    <row r="124" spans="1:18" x14ac:dyDescent="0.2">
      <c r="A124" s="1">
        <v>43295</v>
      </c>
      <c r="B124" s="1">
        <v>43290</v>
      </c>
      <c r="C124" t="s">
        <v>5</v>
      </c>
      <c r="D124" t="s">
        <v>10</v>
      </c>
      <c r="E124">
        <v>40</v>
      </c>
      <c r="F124" s="17">
        <v>1</v>
      </c>
      <c r="G124" s="17">
        <v>487</v>
      </c>
      <c r="H124">
        <v>0.05</v>
      </c>
      <c r="I124">
        <v>0.01</v>
      </c>
      <c r="J124">
        <v>0</v>
      </c>
      <c r="K124">
        <v>0.13100000000000001</v>
      </c>
      <c r="L124">
        <v>0.128</v>
      </c>
      <c r="M124">
        <f t="shared" si="2"/>
        <v>3.0000000000000027E-3</v>
      </c>
      <c r="N124">
        <f t="shared" si="3"/>
        <v>3.0000000000000027E-3</v>
      </c>
      <c r="P124" t="s">
        <v>108</v>
      </c>
      <c r="R124" s="30"/>
    </row>
    <row r="125" spans="1:18" x14ac:dyDescent="0.2">
      <c r="A125" s="1">
        <v>43295</v>
      </c>
      <c r="B125" s="1">
        <v>43290</v>
      </c>
      <c r="C125" t="s">
        <v>5</v>
      </c>
      <c r="D125" t="s">
        <v>10</v>
      </c>
      <c r="E125">
        <v>40</v>
      </c>
      <c r="F125" s="17">
        <v>2</v>
      </c>
      <c r="G125" s="17">
        <v>1305</v>
      </c>
      <c r="H125">
        <v>0.06</v>
      </c>
      <c r="I125">
        <v>0.01</v>
      </c>
      <c r="J125">
        <v>0</v>
      </c>
      <c r="K125" s="25"/>
      <c r="L125" s="25"/>
      <c r="M125">
        <f t="shared" si="2"/>
        <v>0</v>
      </c>
      <c r="N125">
        <f t="shared" si="3"/>
        <v>0</v>
      </c>
      <c r="O125" s="25" t="s">
        <v>103</v>
      </c>
      <c r="R125" s="30"/>
    </row>
    <row r="126" spans="1:18" x14ac:dyDescent="0.2">
      <c r="A126" s="1">
        <v>43295</v>
      </c>
      <c r="B126" s="1">
        <v>43290</v>
      </c>
      <c r="C126" t="s">
        <v>5</v>
      </c>
      <c r="D126" t="s">
        <v>10</v>
      </c>
      <c r="E126">
        <v>40</v>
      </c>
      <c r="F126" s="17">
        <v>3</v>
      </c>
      <c r="G126" s="17">
        <v>2145</v>
      </c>
      <c r="H126">
        <v>0.12</v>
      </c>
      <c r="I126">
        <v>0.02</v>
      </c>
      <c r="J126">
        <v>0</v>
      </c>
      <c r="K126">
        <v>0.13</v>
      </c>
      <c r="L126">
        <v>0.126</v>
      </c>
      <c r="M126">
        <f t="shared" si="2"/>
        <v>4.0000000000000036E-3</v>
      </c>
      <c r="N126">
        <f t="shared" si="3"/>
        <v>4.0000000000000036E-3</v>
      </c>
      <c r="P126" t="s">
        <v>107</v>
      </c>
      <c r="R126" s="30"/>
    </row>
    <row r="127" spans="1:18" x14ac:dyDescent="0.2">
      <c r="A127" s="1">
        <v>43295</v>
      </c>
      <c r="B127" s="1">
        <v>43290</v>
      </c>
      <c r="C127" t="s">
        <v>5</v>
      </c>
      <c r="D127" t="s">
        <v>10</v>
      </c>
      <c r="E127">
        <v>50</v>
      </c>
      <c r="F127" s="17">
        <v>1</v>
      </c>
      <c r="G127" s="17">
        <v>676</v>
      </c>
      <c r="H127">
        <v>0</v>
      </c>
      <c r="I127">
        <v>0.01</v>
      </c>
      <c r="J127">
        <v>0</v>
      </c>
      <c r="K127">
        <v>0.13</v>
      </c>
      <c r="L127">
        <v>0.127</v>
      </c>
      <c r="M127">
        <f t="shared" si="2"/>
        <v>3.0000000000000027E-3</v>
      </c>
      <c r="N127">
        <f t="shared" si="3"/>
        <v>3.0000000000000027E-3</v>
      </c>
      <c r="P127" t="s">
        <v>107</v>
      </c>
      <c r="R127" s="30"/>
    </row>
    <row r="128" spans="1:18" x14ac:dyDescent="0.2">
      <c r="A128" s="1">
        <v>43295</v>
      </c>
      <c r="B128" s="1">
        <v>43290</v>
      </c>
      <c r="C128" t="s">
        <v>5</v>
      </c>
      <c r="D128" t="s">
        <v>10</v>
      </c>
      <c r="E128">
        <v>50</v>
      </c>
      <c r="F128" s="17">
        <v>2</v>
      </c>
      <c r="G128" s="17">
        <v>1603</v>
      </c>
      <c r="H128">
        <v>0.08</v>
      </c>
      <c r="I128">
        <v>0.02</v>
      </c>
      <c r="J128">
        <v>0</v>
      </c>
      <c r="K128">
        <v>0.13800000000000001</v>
      </c>
      <c r="L128">
        <v>0.13300000000000001</v>
      </c>
      <c r="M128">
        <f t="shared" si="2"/>
        <v>5.0000000000000044E-3</v>
      </c>
      <c r="N128">
        <f t="shared" si="3"/>
        <v>5.0000000000000044E-3</v>
      </c>
      <c r="P128" t="s">
        <v>109</v>
      </c>
      <c r="R128" s="30"/>
    </row>
    <row r="129" spans="1:18" x14ac:dyDescent="0.2">
      <c r="A129" s="1">
        <v>43295</v>
      </c>
      <c r="B129" s="1">
        <v>43290</v>
      </c>
      <c r="C129" t="s">
        <v>5</v>
      </c>
      <c r="D129" t="s">
        <v>10</v>
      </c>
      <c r="E129">
        <v>50</v>
      </c>
      <c r="F129" s="17">
        <v>3</v>
      </c>
      <c r="G129" s="17">
        <v>1044</v>
      </c>
      <c r="H129">
        <v>0</v>
      </c>
      <c r="I129">
        <v>0.01</v>
      </c>
      <c r="J129">
        <v>0</v>
      </c>
      <c r="K129" s="25"/>
      <c r="L129" s="25"/>
      <c r="M129">
        <f t="shared" si="2"/>
        <v>0</v>
      </c>
      <c r="N129">
        <f t="shared" si="3"/>
        <v>0</v>
      </c>
      <c r="O129" s="25" t="s">
        <v>103</v>
      </c>
      <c r="R129" s="30"/>
    </row>
    <row r="130" spans="1:18" x14ac:dyDescent="0.2">
      <c r="A130" s="1">
        <v>43295</v>
      </c>
      <c r="B130" s="1">
        <v>43290</v>
      </c>
      <c r="C130" t="s">
        <v>5</v>
      </c>
      <c r="D130" t="s">
        <v>10</v>
      </c>
      <c r="E130">
        <v>60</v>
      </c>
      <c r="F130" s="17">
        <v>1</v>
      </c>
      <c r="G130" s="17">
        <v>879</v>
      </c>
      <c r="H130">
        <v>0.02</v>
      </c>
      <c r="I130">
        <v>0.01</v>
      </c>
      <c r="J130">
        <v>0</v>
      </c>
      <c r="K130">
        <v>0.13900000000000001</v>
      </c>
      <c r="L130">
        <v>0.13200000000000001</v>
      </c>
      <c r="M130">
        <f t="shared" si="2"/>
        <v>7.0000000000000062E-3</v>
      </c>
      <c r="N130">
        <f t="shared" si="3"/>
        <v>7.0000000000000062E-3</v>
      </c>
      <c r="P130" t="s">
        <v>108</v>
      </c>
      <c r="R130" s="30"/>
    </row>
    <row r="131" spans="1:18" x14ac:dyDescent="0.2">
      <c r="A131" s="1">
        <v>43295</v>
      </c>
      <c r="B131" s="1">
        <v>43290</v>
      </c>
      <c r="C131" t="s">
        <v>5</v>
      </c>
      <c r="D131" t="s">
        <v>10</v>
      </c>
      <c r="E131">
        <v>60</v>
      </c>
      <c r="F131" s="17">
        <v>2</v>
      </c>
      <c r="G131" s="17">
        <v>2514</v>
      </c>
      <c r="H131">
        <v>0</v>
      </c>
      <c r="I131">
        <v>0.01</v>
      </c>
      <c r="J131">
        <v>0</v>
      </c>
      <c r="K131" s="25"/>
      <c r="L131" s="25"/>
      <c r="M131">
        <f t="shared" ref="M131:M194" si="4">K131-L131</f>
        <v>0</v>
      </c>
      <c r="N131">
        <f t="shared" ref="N131:N194" si="5">IF(M131&gt;0,M131,0)</f>
        <v>0</v>
      </c>
      <c r="O131" s="25" t="s">
        <v>103</v>
      </c>
      <c r="R131" s="30"/>
    </row>
    <row r="132" spans="1:18" x14ac:dyDescent="0.2">
      <c r="A132" s="1">
        <v>43295</v>
      </c>
      <c r="B132" s="1">
        <v>43290</v>
      </c>
      <c r="C132" t="s">
        <v>5</v>
      </c>
      <c r="D132" t="s">
        <v>10</v>
      </c>
      <c r="E132">
        <v>60</v>
      </c>
      <c r="F132" s="17">
        <v>3</v>
      </c>
      <c r="G132" s="17">
        <v>3339</v>
      </c>
      <c r="H132">
        <v>0.03</v>
      </c>
      <c r="I132">
        <v>0.01</v>
      </c>
      <c r="J132">
        <v>0</v>
      </c>
      <c r="K132">
        <v>0.13800000000000001</v>
      </c>
      <c r="L132">
        <v>0.13300000000000001</v>
      </c>
      <c r="M132">
        <f t="shared" si="4"/>
        <v>5.0000000000000044E-3</v>
      </c>
      <c r="N132">
        <f t="shared" si="5"/>
        <v>5.0000000000000044E-3</v>
      </c>
      <c r="P132" t="s">
        <v>107</v>
      </c>
      <c r="R132" s="30"/>
    </row>
    <row r="133" spans="1:18" x14ac:dyDescent="0.2">
      <c r="A133" s="1">
        <v>43295</v>
      </c>
      <c r="B133" s="1">
        <v>43290</v>
      </c>
      <c r="C133" t="s">
        <v>5</v>
      </c>
      <c r="D133" t="s">
        <v>10</v>
      </c>
      <c r="E133">
        <v>70</v>
      </c>
      <c r="F133" s="17">
        <v>1</v>
      </c>
      <c r="G133" s="17">
        <v>1815</v>
      </c>
      <c r="H133">
        <v>0.05</v>
      </c>
      <c r="I133">
        <v>0.02</v>
      </c>
      <c r="J133">
        <v>0</v>
      </c>
      <c r="K133">
        <v>0.13800000000000001</v>
      </c>
      <c r="L133">
        <v>0.13300000000000001</v>
      </c>
      <c r="M133">
        <f t="shared" si="4"/>
        <v>5.0000000000000044E-3</v>
      </c>
      <c r="N133">
        <f t="shared" si="5"/>
        <v>5.0000000000000044E-3</v>
      </c>
      <c r="P133" t="s">
        <v>107</v>
      </c>
      <c r="R133" s="30"/>
    </row>
    <row r="134" spans="1:18" x14ac:dyDescent="0.2">
      <c r="A134" s="1">
        <v>43295</v>
      </c>
      <c r="B134" s="1">
        <v>43290</v>
      </c>
      <c r="C134" t="s">
        <v>5</v>
      </c>
      <c r="D134" t="s">
        <v>10</v>
      </c>
      <c r="E134">
        <v>70</v>
      </c>
      <c r="F134" s="17">
        <v>2</v>
      </c>
      <c r="G134" s="17">
        <v>3141</v>
      </c>
      <c r="H134">
        <v>0.11</v>
      </c>
      <c r="I134">
        <v>0.03</v>
      </c>
      <c r="J134">
        <v>0</v>
      </c>
      <c r="K134" s="25"/>
      <c r="L134" s="25"/>
      <c r="M134">
        <f t="shared" si="4"/>
        <v>0</v>
      </c>
      <c r="N134">
        <f t="shared" si="5"/>
        <v>0</v>
      </c>
      <c r="O134" s="25" t="s">
        <v>103</v>
      </c>
      <c r="R134" s="30"/>
    </row>
    <row r="135" spans="1:18" x14ac:dyDescent="0.2">
      <c r="A135" s="1">
        <v>43295</v>
      </c>
      <c r="B135" s="1">
        <v>43290</v>
      </c>
      <c r="C135" t="s">
        <v>5</v>
      </c>
      <c r="D135" t="s">
        <v>10</v>
      </c>
      <c r="E135">
        <v>70</v>
      </c>
      <c r="F135" s="17">
        <v>3</v>
      </c>
      <c r="G135" s="17">
        <v>2411</v>
      </c>
      <c r="H135">
        <v>0.03</v>
      </c>
      <c r="I135">
        <v>0.02</v>
      </c>
      <c r="J135">
        <v>0</v>
      </c>
      <c r="K135">
        <v>0.13800000000000001</v>
      </c>
      <c r="L135">
        <v>0.13300000000000001</v>
      </c>
      <c r="M135">
        <f t="shared" si="4"/>
        <v>5.0000000000000044E-3</v>
      </c>
      <c r="N135">
        <f t="shared" si="5"/>
        <v>5.0000000000000044E-3</v>
      </c>
      <c r="P135" t="s">
        <v>108</v>
      </c>
      <c r="R135" s="30"/>
    </row>
    <row r="136" spans="1:18" x14ac:dyDescent="0.2">
      <c r="A136" s="1">
        <v>43295</v>
      </c>
      <c r="B136" s="1">
        <v>43290</v>
      </c>
      <c r="C136" t="s">
        <v>5</v>
      </c>
      <c r="D136" t="s">
        <v>10</v>
      </c>
      <c r="E136">
        <v>80</v>
      </c>
      <c r="F136" s="17">
        <v>1</v>
      </c>
      <c r="G136" s="17">
        <v>739</v>
      </c>
      <c r="H136">
        <v>0.3</v>
      </c>
      <c r="I136">
        <v>0.04</v>
      </c>
      <c r="J136">
        <v>0</v>
      </c>
      <c r="K136" s="25"/>
      <c r="L136" s="25"/>
      <c r="M136">
        <f t="shared" si="4"/>
        <v>0</v>
      </c>
      <c r="N136">
        <f t="shared" si="5"/>
        <v>0</v>
      </c>
      <c r="O136" s="25" t="s">
        <v>103</v>
      </c>
      <c r="R136" s="30"/>
    </row>
    <row r="137" spans="1:18" x14ac:dyDescent="0.2">
      <c r="A137" s="1">
        <v>43295</v>
      </c>
      <c r="B137" s="1">
        <v>43290</v>
      </c>
      <c r="C137" t="s">
        <v>5</v>
      </c>
      <c r="D137" t="s">
        <v>10</v>
      </c>
      <c r="E137">
        <v>80</v>
      </c>
      <c r="F137" s="17">
        <v>2</v>
      </c>
      <c r="G137" s="17">
        <v>2895</v>
      </c>
      <c r="H137">
        <v>0.25</v>
      </c>
      <c r="I137">
        <v>0.04</v>
      </c>
      <c r="J137">
        <v>0</v>
      </c>
      <c r="K137">
        <v>0.14499999999999999</v>
      </c>
      <c r="L137">
        <v>0.13900000000000001</v>
      </c>
      <c r="M137">
        <f t="shared" si="4"/>
        <v>5.9999999999999776E-3</v>
      </c>
      <c r="N137">
        <f t="shared" si="5"/>
        <v>5.9999999999999776E-3</v>
      </c>
      <c r="P137" t="s">
        <v>107</v>
      </c>
      <c r="R137" s="30"/>
    </row>
    <row r="138" spans="1:18" x14ac:dyDescent="0.2">
      <c r="A138" s="1">
        <v>43295</v>
      </c>
      <c r="B138" s="1">
        <v>43290</v>
      </c>
      <c r="C138" t="s">
        <v>5</v>
      </c>
      <c r="D138" t="s">
        <v>10</v>
      </c>
      <c r="E138">
        <v>80</v>
      </c>
      <c r="F138" s="17">
        <v>3</v>
      </c>
      <c r="G138" s="17" t="s">
        <v>24</v>
      </c>
      <c r="H138">
        <v>0.16</v>
      </c>
      <c r="I138">
        <v>0.03</v>
      </c>
      <c r="J138">
        <v>0</v>
      </c>
      <c r="K138">
        <v>0.13200000000000001</v>
      </c>
      <c r="L138">
        <v>0.13</v>
      </c>
      <c r="M138">
        <f t="shared" si="4"/>
        <v>2.0000000000000018E-3</v>
      </c>
      <c r="N138">
        <f t="shared" si="5"/>
        <v>2.0000000000000018E-3</v>
      </c>
      <c r="P138" t="s">
        <v>108</v>
      </c>
      <c r="R138" s="30"/>
    </row>
    <row r="139" spans="1:18" x14ac:dyDescent="0.2">
      <c r="A139" s="1">
        <v>43295</v>
      </c>
      <c r="B139" s="1">
        <v>43290</v>
      </c>
      <c r="C139" t="s">
        <v>5</v>
      </c>
      <c r="D139" t="s">
        <v>10</v>
      </c>
      <c r="E139">
        <v>90</v>
      </c>
      <c r="F139" s="17">
        <v>1</v>
      </c>
      <c r="G139" s="17">
        <v>623</v>
      </c>
      <c r="H139">
        <v>0.1</v>
      </c>
      <c r="I139">
        <v>0.02</v>
      </c>
      <c r="J139">
        <v>0</v>
      </c>
      <c r="K139" s="25"/>
      <c r="L139" s="25"/>
      <c r="M139">
        <f t="shared" si="4"/>
        <v>0</v>
      </c>
      <c r="N139">
        <f t="shared" si="5"/>
        <v>0</v>
      </c>
      <c r="O139" s="25" t="s">
        <v>103</v>
      </c>
      <c r="R139" s="30"/>
    </row>
    <row r="140" spans="1:18" x14ac:dyDescent="0.2">
      <c r="A140" s="1">
        <v>43295</v>
      </c>
      <c r="B140" s="1">
        <v>43290</v>
      </c>
      <c r="C140" t="s">
        <v>5</v>
      </c>
      <c r="D140" t="s">
        <v>10</v>
      </c>
      <c r="E140">
        <v>90</v>
      </c>
      <c r="F140" s="17">
        <v>2</v>
      </c>
      <c r="G140" s="17">
        <v>1134</v>
      </c>
      <c r="H140">
        <v>7.0000000000000007E-2</v>
      </c>
      <c r="I140">
        <v>0.02</v>
      </c>
      <c r="J140">
        <v>0</v>
      </c>
      <c r="K140">
        <v>0.13500000000000001</v>
      </c>
      <c r="L140">
        <v>0.13100000000000001</v>
      </c>
      <c r="M140">
        <f t="shared" si="4"/>
        <v>4.0000000000000036E-3</v>
      </c>
      <c r="N140">
        <f t="shared" si="5"/>
        <v>4.0000000000000036E-3</v>
      </c>
      <c r="P140" t="s">
        <v>108</v>
      </c>
      <c r="R140" s="30"/>
    </row>
    <row r="141" spans="1:18" x14ac:dyDescent="0.2">
      <c r="A141" s="1">
        <v>43295</v>
      </c>
      <c r="B141" s="1">
        <v>43290</v>
      </c>
      <c r="C141" t="s">
        <v>5</v>
      </c>
      <c r="D141" t="s">
        <v>10</v>
      </c>
      <c r="E141">
        <v>90</v>
      </c>
      <c r="F141" s="17">
        <v>3</v>
      </c>
      <c r="G141" s="17" t="s">
        <v>25</v>
      </c>
      <c r="H141">
        <v>0.01</v>
      </c>
      <c r="I141">
        <v>0.01</v>
      </c>
      <c r="J141">
        <v>0</v>
      </c>
      <c r="K141">
        <v>0.13700000000000001</v>
      </c>
      <c r="L141">
        <v>0.129</v>
      </c>
      <c r="M141">
        <f t="shared" si="4"/>
        <v>8.0000000000000071E-3</v>
      </c>
      <c r="N141">
        <f t="shared" si="5"/>
        <v>8.0000000000000071E-3</v>
      </c>
      <c r="P141" t="s">
        <v>107</v>
      </c>
      <c r="R141" s="30"/>
    </row>
    <row r="142" spans="1:18" x14ac:dyDescent="0.2">
      <c r="A142" s="1">
        <v>43295</v>
      </c>
      <c r="B142" s="1">
        <v>43291</v>
      </c>
      <c r="C142" t="s">
        <v>14</v>
      </c>
      <c r="D142" t="s">
        <v>6</v>
      </c>
      <c r="E142">
        <v>0</v>
      </c>
      <c r="F142" s="17">
        <v>1</v>
      </c>
      <c r="G142" s="17">
        <v>472</v>
      </c>
      <c r="H142">
        <v>0.61</v>
      </c>
      <c r="I142">
        <v>0.09</v>
      </c>
      <c r="J142">
        <v>0</v>
      </c>
      <c r="K142" s="25"/>
      <c r="L142" s="25"/>
      <c r="M142">
        <f t="shared" si="4"/>
        <v>0</v>
      </c>
      <c r="N142">
        <f t="shared" si="5"/>
        <v>0</v>
      </c>
      <c r="O142" s="25" t="s">
        <v>103</v>
      </c>
      <c r="Q142" t="s">
        <v>72</v>
      </c>
      <c r="R142" s="30"/>
    </row>
    <row r="143" spans="1:18" x14ac:dyDescent="0.2">
      <c r="A143" s="1">
        <v>43295</v>
      </c>
      <c r="B143" s="1">
        <v>43291</v>
      </c>
      <c r="C143" t="s">
        <v>14</v>
      </c>
      <c r="D143" t="s">
        <v>6</v>
      </c>
      <c r="E143">
        <v>0</v>
      </c>
      <c r="F143" s="17">
        <v>2</v>
      </c>
      <c r="G143" s="17">
        <v>2710</v>
      </c>
      <c r="H143">
        <v>0.31</v>
      </c>
      <c r="I143">
        <v>0.05</v>
      </c>
      <c r="J143">
        <v>0</v>
      </c>
      <c r="K143">
        <v>0.13</v>
      </c>
      <c r="L143">
        <v>0.128</v>
      </c>
      <c r="M143">
        <f t="shared" si="4"/>
        <v>2.0000000000000018E-3</v>
      </c>
      <c r="N143">
        <f t="shared" si="5"/>
        <v>2.0000000000000018E-3</v>
      </c>
      <c r="P143" t="s">
        <v>56</v>
      </c>
      <c r="R143" s="30"/>
    </row>
    <row r="144" spans="1:18" x14ac:dyDescent="0.2">
      <c r="A144" s="1">
        <v>43295</v>
      </c>
      <c r="B144" s="1">
        <v>43291</v>
      </c>
      <c r="C144" t="s">
        <v>14</v>
      </c>
      <c r="D144" t="s">
        <v>6</v>
      </c>
      <c r="E144">
        <v>0</v>
      </c>
      <c r="F144" s="17">
        <v>3</v>
      </c>
      <c r="G144" s="17">
        <v>2022</v>
      </c>
      <c r="H144">
        <v>0.65</v>
      </c>
      <c r="I144">
        <v>0.08</v>
      </c>
      <c r="J144">
        <v>0</v>
      </c>
      <c r="M144">
        <f t="shared" si="4"/>
        <v>0</v>
      </c>
      <c r="N144">
        <f t="shared" si="5"/>
        <v>0</v>
      </c>
      <c r="Q144" t="s">
        <v>73</v>
      </c>
      <c r="R144" s="30"/>
    </row>
    <row r="145" spans="1:18" x14ac:dyDescent="0.2">
      <c r="A145" s="1">
        <v>43295</v>
      </c>
      <c r="B145" s="1">
        <v>43291</v>
      </c>
      <c r="C145" t="s">
        <v>14</v>
      </c>
      <c r="D145" t="s">
        <v>6</v>
      </c>
      <c r="E145">
        <v>10</v>
      </c>
      <c r="F145" s="17">
        <v>1</v>
      </c>
      <c r="G145" s="17">
        <v>509</v>
      </c>
      <c r="H145">
        <v>0.82</v>
      </c>
      <c r="I145">
        <v>0.15</v>
      </c>
      <c r="J145">
        <v>0</v>
      </c>
      <c r="M145">
        <f t="shared" si="4"/>
        <v>0</v>
      </c>
      <c r="N145">
        <f t="shared" si="5"/>
        <v>0</v>
      </c>
      <c r="Q145" t="s">
        <v>74</v>
      </c>
      <c r="R145" s="30"/>
    </row>
    <row r="146" spans="1:18" x14ac:dyDescent="0.2">
      <c r="A146" s="1">
        <v>43295</v>
      </c>
      <c r="B146" s="1">
        <v>43291</v>
      </c>
      <c r="C146" t="s">
        <v>14</v>
      </c>
      <c r="D146" t="s">
        <v>6</v>
      </c>
      <c r="E146">
        <v>10</v>
      </c>
      <c r="F146" s="17">
        <v>2</v>
      </c>
      <c r="G146" s="17">
        <v>2763</v>
      </c>
      <c r="H146">
        <v>1.19</v>
      </c>
      <c r="I146">
        <v>0.24</v>
      </c>
      <c r="J146">
        <v>0</v>
      </c>
      <c r="K146" s="25"/>
      <c r="L146" s="25"/>
      <c r="M146">
        <f t="shared" si="4"/>
        <v>0</v>
      </c>
      <c r="N146">
        <f t="shared" si="5"/>
        <v>0</v>
      </c>
      <c r="O146" s="25" t="s">
        <v>56</v>
      </c>
      <c r="Q146" t="s">
        <v>75</v>
      </c>
      <c r="R146" s="30"/>
    </row>
    <row r="147" spans="1:18" x14ac:dyDescent="0.2">
      <c r="A147" s="1">
        <v>43295</v>
      </c>
      <c r="B147" s="1">
        <v>43291</v>
      </c>
      <c r="C147" t="s">
        <v>14</v>
      </c>
      <c r="D147" t="s">
        <v>6</v>
      </c>
      <c r="E147">
        <v>10</v>
      </c>
      <c r="F147" s="17">
        <v>3</v>
      </c>
      <c r="G147" s="17">
        <v>1080</v>
      </c>
      <c r="H147">
        <v>0.51</v>
      </c>
      <c r="I147">
        <v>0.14000000000000001</v>
      </c>
      <c r="J147">
        <v>0</v>
      </c>
      <c r="K147" s="21">
        <v>0.13500000000000001</v>
      </c>
      <c r="L147">
        <v>0.13200000000000001</v>
      </c>
      <c r="M147">
        <f t="shared" si="4"/>
        <v>3.0000000000000027E-3</v>
      </c>
      <c r="N147">
        <f t="shared" si="5"/>
        <v>3.0000000000000027E-3</v>
      </c>
      <c r="P147" t="s">
        <v>56</v>
      </c>
      <c r="Q147" t="s">
        <v>76</v>
      </c>
      <c r="R147" s="30"/>
    </row>
    <row r="148" spans="1:18" x14ac:dyDescent="0.2">
      <c r="A148" s="1">
        <v>43295</v>
      </c>
      <c r="B148" s="1">
        <v>43291</v>
      </c>
      <c r="C148" t="s">
        <v>14</v>
      </c>
      <c r="D148" t="s">
        <v>6</v>
      </c>
      <c r="E148">
        <v>20</v>
      </c>
      <c r="F148" s="17">
        <v>1</v>
      </c>
      <c r="G148" s="17">
        <v>1304</v>
      </c>
      <c r="H148">
        <v>0.21</v>
      </c>
      <c r="I148">
        <v>0.02</v>
      </c>
      <c r="J148">
        <v>0.03</v>
      </c>
      <c r="M148">
        <f t="shared" si="4"/>
        <v>0</v>
      </c>
      <c r="N148">
        <f t="shared" si="5"/>
        <v>0</v>
      </c>
      <c r="Q148" t="s">
        <v>77</v>
      </c>
      <c r="R148" s="30"/>
    </row>
    <row r="149" spans="1:18" x14ac:dyDescent="0.2">
      <c r="A149" s="1">
        <v>43295</v>
      </c>
      <c r="B149" s="1">
        <v>43291</v>
      </c>
      <c r="C149" t="s">
        <v>14</v>
      </c>
      <c r="D149" t="s">
        <v>6</v>
      </c>
      <c r="E149">
        <v>20</v>
      </c>
      <c r="F149" s="17">
        <v>2</v>
      </c>
      <c r="G149" s="17">
        <v>3331</v>
      </c>
      <c r="H149">
        <v>0.67</v>
      </c>
      <c r="I149">
        <v>0.17</v>
      </c>
      <c r="J149">
        <v>0</v>
      </c>
      <c r="K149" s="25"/>
      <c r="L149" s="25"/>
      <c r="M149">
        <f t="shared" si="4"/>
        <v>0</v>
      </c>
      <c r="N149">
        <f t="shared" si="5"/>
        <v>0</v>
      </c>
      <c r="O149" s="25" t="s">
        <v>103</v>
      </c>
      <c r="Q149" t="s">
        <v>78</v>
      </c>
      <c r="R149" s="30"/>
    </row>
    <row r="150" spans="1:18" x14ac:dyDescent="0.2">
      <c r="A150" s="1">
        <v>43295</v>
      </c>
      <c r="B150" s="1">
        <v>43291</v>
      </c>
      <c r="C150" t="s">
        <v>14</v>
      </c>
      <c r="D150" t="s">
        <v>6</v>
      </c>
      <c r="E150">
        <v>20</v>
      </c>
      <c r="F150" s="17">
        <v>3</v>
      </c>
      <c r="G150" s="17">
        <v>3235</v>
      </c>
      <c r="H150">
        <v>0.3</v>
      </c>
      <c r="I150">
        <v>0.05</v>
      </c>
      <c r="J150">
        <v>0</v>
      </c>
      <c r="K150">
        <v>0.13900000000000001</v>
      </c>
      <c r="L150">
        <v>0.13500000000000001</v>
      </c>
      <c r="M150">
        <f t="shared" si="4"/>
        <v>4.0000000000000036E-3</v>
      </c>
      <c r="N150">
        <f t="shared" si="5"/>
        <v>4.0000000000000036E-3</v>
      </c>
      <c r="P150" t="s">
        <v>56</v>
      </c>
      <c r="R150" s="30"/>
    </row>
    <row r="151" spans="1:18" x14ac:dyDescent="0.2">
      <c r="A151" s="1">
        <v>43295</v>
      </c>
      <c r="B151" s="1">
        <v>43291</v>
      </c>
      <c r="C151" t="s">
        <v>14</v>
      </c>
      <c r="D151" t="s">
        <v>6</v>
      </c>
      <c r="E151">
        <v>30</v>
      </c>
      <c r="F151" s="17">
        <v>1</v>
      </c>
      <c r="G151" s="17">
        <v>423</v>
      </c>
      <c r="H151">
        <v>0.36</v>
      </c>
      <c r="I151">
        <v>0.09</v>
      </c>
      <c r="J151">
        <v>0</v>
      </c>
      <c r="K151">
        <v>0.13500000000000001</v>
      </c>
      <c r="L151">
        <v>0.13200000000000001</v>
      </c>
      <c r="M151">
        <f t="shared" si="4"/>
        <v>3.0000000000000027E-3</v>
      </c>
      <c r="N151">
        <f t="shared" si="5"/>
        <v>3.0000000000000027E-3</v>
      </c>
      <c r="P151" t="s">
        <v>56</v>
      </c>
      <c r="Q151" t="s">
        <v>79</v>
      </c>
      <c r="R151" s="30"/>
    </row>
    <row r="152" spans="1:18" x14ac:dyDescent="0.2">
      <c r="A152" s="1">
        <v>43295</v>
      </c>
      <c r="B152" s="1">
        <v>43291</v>
      </c>
      <c r="C152" t="s">
        <v>14</v>
      </c>
      <c r="D152" t="s">
        <v>6</v>
      </c>
      <c r="E152">
        <v>30</v>
      </c>
      <c r="F152" s="17">
        <v>2</v>
      </c>
      <c r="G152" s="17">
        <v>2862</v>
      </c>
      <c r="H152">
        <v>0.43</v>
      </c>
      <c r="I152">
        <v>0.15</v>
      </c>
      <c r="J152">
        <v>0</v>
      </c>
      <c r="K152" s="25"/>
      <c r="L152" s="25"/>
      <c r="M152">
        <f t="shared" si="4"/>
        <v>0</v>
      </c>
      <c r="N152">
        <f t="shared" si="5"/>
        <v>0</v>
      </c>
      <c r="O152" s="25" t="s">
        <v>103</v>
      </c>
      <c r="Q152" t="s">
        <v>80</v>
      </c>
      <c r="R152" s="30"/>
    </row>
    <row r="153" spans="1:18" x14ac:dyDescent="0.2">
      <c r="A153" s="1">
        <v>43295</v>
      </c>
      <c r="B153" s="1">
        <v>43291</v>
      </c>
      <c r="C153" t="s">
        <v>14</v>
      </c>
      <c r="D153" t="s">
        <v>6</v>
      </c>
      <c r="E153">
        <v>30</v>
      </c>
      <c r="F153" s="17">
        <v>3</v>
      </c>
      <c r="G153" s="17">
        <v>1526</v>
      </c>
      <c r="H153">
        <v>0.41</v>
      </c>
      <c r="I153">
        <v>0.14000000000000001</v>
      </c>
      <c r="J153">
        <v>0</v>
      </c>
      <c r="M153">
        <f t="shared" si="4"/>
        <v>0</v>
      </c>
      <c r="N153">
        <f t="shared" si="5"/>
        <v>0</v>
      </c>
      <c r="Q153" t="s">
        <v>81</v>
      </c>
      <c r="R153" s="30"/>
    </row>
    <row r="154" spans="1:18" x14ac:dyDescent="0.2">
      <c r="A154" s="1">
        <v>43295</v>
      </c>
      <c r="B154" s="1">
        <v>43291</v>
      </c>
      <c r="C154" t="s">
        <v>14</v>
      </c>
      <c r="D154" t="s">
        <v>6</v>
      </c>
      <c r="E154">
        <v>40</v>
      </c>
      <c r="F154" s="17">
        <v>1</v>
      </c>
      <c r="G154" s="17">
        <v>815</v>
      </c>
      <c r="H154">
        <v>0.45</v>
      </c>
      <c r="I154">
        <v>0.19</v>
      </c>
      <c r="J154">
        <v>0</v>
      </c>
      <c r="M154">
        <f t="shared" si="4"/>
        <v>0</v>
      </c>
      <c r="N154">
        <f t="shared" si="5"/>
        <v>0</v>
      </c>
      <c r="R154" s="30"/>
    </row>
    <row r="155" spans="1:18" x14ac:dyDescent="0.2">
      <c r="A155" s="1">
        <v>43295</v>
      </c>
      <c r="B155" s="1">
        <v>43291</v>
      </c>
      <c r="C155" t="s">
        <v>14</v>
      </c>
      <c r="D155" t="s">
        <v>6</v>
      </c>
      <c r="E155">
        <v>40</v>
      </c>
      <c r="F155" s="17">
        <v>2</v>
      </c>
      <c r="G155" s="17">
        <v>2900</v>
      </c>
      <c r="H155">
        <v>0.5</v>
      </c>
      <c r="I155">
        <v>0.13</v>
      </c>
      <c r="J155">
        <v>0</v>
      </c>
      <c r="K155" s="25"/>
      <c r="L155" s="25"/>
      <c r="M155">
        <f t="shared" si="4"/>
        <v>0</v>
      </c>
      <c r="N155">
        <f t="shared" si="5"/>
        <v>0</v>
      </c>
      <c r="O155" s="25" t="s">
        <v>103</v>
      </c>
      <c r="Q155" t="s">
        <v>82</v>
      </c>
      <c r="R155" s="30"/>
    </row>
    <row r="156" spans="1:18" x14ac:dyDescent="0.2">
      <c r="A156" s="1">
        <v>43295</v>
      </c>
      <c r="B156" s="1">
        <v>43291</v>
      </c>
      <c r="C156" t="s">
        <v>14</v>
      </c>
      <c r="D156" t="s">
        <v>6</v>
      </c>
      <c r="E156">
        <v>40</v>
      </c>
      <c r="F156" s="17">
        <v>3</v>
      </c>
      <c r="G156" s="17" t="s">
        <v>15</v>
      </c>
      <c r="H156">
        <v>0.26</v>
      </c>
      <c r="I156">
        <v>0.21</v>
      </c>
      <c r="J156">
        <v>0</v>
      </c>
      <c r="K156">
        <v>0.13900000000000001</v>
      </c>
      <c r="L156">
        <v>0.13300000000000001</v>
      </c>
      <c r="M156">
        <f t="shared" si="4"/>
        <v>6.0000000000000053E-3</v>
      </c>
      <c r="N156">
        <f t="shared" si="5"/>
        <v>6.0000000000000053E-3</v>
      </c>
      <c r="P156" t="s">
        <v>56</v>
      </c>
      <c r="Q156" t="s">
        <v>83</v>
      </c>
      <c r="R156" s="30"/>
    </row>
    <row r="157" spans="1:18" x14ac:dyDescent="0.2">
      <c r="A157" s="1">
        <v>43295</v>
      </c>
      <c r="B157" s="1">
        <v>43291</v>
      </c>
      <c r="C157" t="s">
        <v>14</v>
      </c>
      <c r="D157" t="s">
        <v>6</v>
      </c>
      <c r="E157">
        <v>50</v>
      </c>
      <c r="F157" s="17">
        <v>1</v>
      </c>
      <c r="G157" s="17">
        <v>269</v>
      </c>
      <c r="H157">
        <v>0.35</v>
      </c>
      <c r="I157">
        <v>7.0000000000000007E-2</v>
      </c>
      <c r="J157">
        <v>0</v>
      </c>
      <c r="K157">
        <v>0.13600000000000001</v>
      </c>
      <c r="L157">
        <v>0.13200000000000001</v>
      </c>
      <c r="M157">
        <f t="shared" si="4"/>
        <v>4.0000000000000036E-3</v>
      </c>
      <c r="N157">
        <f t="shared" si="5"/>
        <v>4.0000000000000036E-3</v>
      </c>
      <c r="P157" t="s">
        <v>56</v>
      </c>
      <c r="Q157" t="s">
        <v>84</v>
      </c>
      <c r="R157" s="30"/>
    </row>
    <row r="158" spans="1:18" x14ac:dyDescent="0.2">
      <c r="A158" s="1">
        <v>43295</v>
      </c>
      <c r="B158" s="1">
        <v>43291</v>
      </c>
      <c r="C158" t="s">
        <v>14</v>
      </c>
      <c r="D158" t="s">
        <v>6</v>
      </c>
      <c r="E158">
        <v>50</v>
      </c>
      <c r="F158" s="17">
        <v>2</v>
      </c>
      <c r="G158" s="17">
        <v>1930</v>
      </c>
      <c r="H158">
        <v>0.83</v>
      </c>
      <c r="I158">
        <v>7.0000000000000007E-2</v>
      </c>
      <c r="J158">
        <v>0</v>
      </c>
      <c r="K158" s="25"/>
      <c r="L158" s="25"/>
      <c r="M158">
        <f t="shared" si="4"/>
        <v>0</v>
      </c>
      <c r="N158">
        <f t="shared" si="5"/>
        <v>0</v>
      </c>
      <c r="O158" s="25" t="s">
        <v>103</v>
      </c>
      <c r="Q158" t="s">
        <v>85</v>
      </c>
      <c r="R158" s="30"/>
    </row>
    <row r="159" spans="1:18" x14ac:dyDescent="0.2">
      <c r="A159" s="1">
        <v>43295</v>
      </c>
      <c r="B159" s="1">
        <v>43291</v>
      </c>
      <c r="C159" t="s">
        <v>14</v>
      </c>
      <c r="D159" t="s">
        <v>6</v>
      </c>
      <c r="E159">
        <v>50</v>
      </c>
      <c r="F159" s="17">
        <v>3</v>
      </c>
      <c r="G159" s="17">
        <v>888</v>
      </c>
      <c r="H159">
        <v>0.46</v>
      </c>
      <c r="I159">
        <v>0.11</v>
      </c>
      <c r="J159">
        <v>0</v>
      </c>
      <c r="M159">
        <f t="shared" si="4"/>
        <v>0</v>
      </c>
      <c r="N159">
        <f t="shared" si="5"/>
        <v>0</v>
      </c>
      <c r="Q159" t="s">
        <v>86</v>
      </c>
      <c r="R159" s="30"/>
    </row>
    <row r="160" spans="1:18" x14ac:dyDescent="0.2">
      <c r="A160" s="1">
        <v>43295</v>
      </c>
      <c r="B160" s="1">
        <v>43291</v>
      </c>
      <c r="C160" t="s">
        <v>14</v>
      </c>
      <c r="D160" t="s">
        <v>6</v>
      </c>
      <c r="E160">
        <v>60</v>
      </c>
      <c r="F160" s="17">
        <v>1</v>
      </c>
      <c r="G160" s="17">
        <v>2119</v>
      </c>
      <c r="H160">
        <v>0.47</v>
      </c>
      <c r="I160">
        <v>21</v>
      </c>
      <c r="J160">
        <v>0</v>
      </c>
      <c r="K160" s="25"/>
      <c r="L160" s="25"/>
      <c r="M160">
        <f t="shared" si="4"/>
        <v>0</v>
      </c>
      <c r="N160">
        <f t="shared" si="5"/>
        <v>0</v>
      </c>
      <c r="O160" s="25"/>
      <c r="Q160" t="s">
        <v>84</v>
      </c>
      <c r="R160" s="30"/>
    </row>
    <row r="161" spans="1:18" x14ac:dyDescent="0.2">
      <c r="A161" s="1">
        <v>43295</v>
      </c>
      <c r="B161" s="1">
        <v>43291</v>
      </c>
      <c r="C161" t="s">
        <v>14</v>
      </c>
      <c r="D161" t="s">
        <v>6</v>
      </c>
      <c r="E161">
        <v>60</v>
      </c>
      <c r="F161" s="17">
        <v>2</v>
      </c>
      <c r="G161" s="17">
        <v>2013</v>
      </c>
      <c r="H161">
        <v>0.47</v>
      </c>
      <c r="I161">
        <v>0.23</v>
      </c>
      <c r="J161">
        <v>0</v>
      </c>
      <c r="K161">
        <v>0.14199999999999999</v>
      </c>
      <c r="L161">
        <v>0.13500000000000001</v>
      </c>
      <c r="M161">
        <f t="shared" si="4"/>
        <v>6.9999999999999785E-3</v>
      </c>
      <c r="N161">
        <f t="shared" si="5"/>
        <v>6.9999999999999785E-3</v>
      </c>
      <c r="P161" t="s">
        <v>56</v>
      </c>
      <c r="Q161" t="s">
        <v>85</v>
      </c>
      <c r="R161" s="30"/>
    </row>
    <row r="162" spans="1:18" x14ac:dyDescent="0.2">
      <c r="A162" s="1">
        <v>43295</v>
      </c>
      <c r="B162" s="1">
        <v>43291</v>
      </c>
      <c r="C162" t="s">
        <v>14</v>
      </c>
      <c r="D162" t="s">
        <v>6</v>
      </c>
      <c r="E162">
        <v>60</v>
      </c>
      <c r="F162" s="17">
        <v>3</v>
      </c>
      <c r="G162" s="17" t="s">
        <v>16</v>
      </c>
      <c r="H162">
        <v>1.1599999999999999</v>
      </c>
      <c r="I162">
        <v>0.16</v>
      </c>
      <c r="J162">
        <v>0</v>
      </c>
      <c r="K162" s="25"/>
      <c r="L162" s="25"/>
      <c r="M162">
        <f t="shared" si="4"/>
        <v>0</v>
      </c>
      <c r="N162">
        <f t="shared" si="5"/>
        <v>0</v>
      </c>
      <c r="O162" s="25" t="s">
        <v>103</v>
      </c>
      <c r="Q162" t="s">
        <v>87</v>
      </c>
      <c r="R162" s="30"/>
    </row>
    <row r="163" spans="1:18" x14ac:dyDescent="0.2">
      <c r="A163" s="1">
        <v>43295</v>
      </c>
      <c r="B163" s="1">
        <v>43291</v>
      </c>
      <c r="C163" t="s">
        <v>14</v>
      </c>
      <c r="D163" t="s">
        <v>6</v>
      </c>
      <c r="E163">
        <v>70</v>
      </c>
      <c r="F163" s="17">
        <v>1</v>
      </c>
      <c r="G163" s="17" t="s">
        <v>17</v>
      </c>
      <c r="H163">
        <v>0.35</v>
      </c>
      <c r="I163">
        <v>0.08</v>
      </c>
      <c r="J163">
        <v>0</v>
      </c>
      <c r="K163">
        <v>0.13300000000000001</v>
      </c>
      <c r="L163">
        <v>0.129</v>
      </c>
      <c r="M163">
        <f t="shared" si="4"/>
        <v>4.0000000000000036E-3</v>
      </c>
      <c r="N163">
        <f t="shared" si="5"/>
        <v>4.0000000000000036E-3</v>
      </c>
      <c r="P163" t="s">
        <v>56</v>
      </c>
      <c r="Q163" t="s">
        <v>88</v>
      </c>
      <c r="R163" s="30"/>
    </row>
    <row r="164" spans="1:18" x14ac:dyDescent="0.2">
      <c r="A164" s="1">
        <v>43295</v>
      </c>
      <c r="B164" s="1">
        <v>43291</v>
      </c>
      <c r="C164" t="s">
        <v>14</v>
      </c>
      <c r="D164" t="s">
        <v>6</v>
      </c>
      <c r="E164">
        <v>70</v>
      </c>
      <c r="F164" s="17">
        <v>2</v>
      </c>
      <c r="G164" s="17">
        <v>3142</v>
      </c>
      <c r="H164">
        <v>1.06</v>
      </c>
      <c r="I164">
        <v>0.18</v>
      </c>
      <c r="J164">
        <v>0</v>
      </c>
      <c r="K164" s="25"/>
      <c r="L164" s="25"/>
      <c r="M164">
        <f t="shared" si="4"/>
        <v>0</v>
      </c>
      <c r="N164">
        <f t="shared" si="5"/>
        <v>0</v>
      </c>
      <c r="O164" s="25" t="s">
        <v>103</v>
      </c>
      <c r="Q164" t="s">
        <v>85</v>
      </c>
      <c r="R164" s="30"/>
    </row>
    <row r="165" spans="1:18" x14ac:dyDescent="0.2">
      <c r="A165" s="1">
        <v>43295</v>
      </c>
      <c r="B165" s="1">
        <v>43291</v>
      </c>
      <c r="C165" t="s">
        <v>14</v>
      </c>
      <c r="D165" t="s">
        <v>6</v>
      </c>
      <c r="E165">
        <v>70</v>
      </c>
      <c r="F165" s="17">
        <v>3</v>
      </c>
      <c r="G165" s="17">
        <v>601</v>
      </c>
      <c r="H165">
        <v>0.46</v>
      </c>
      <c r="I165">
        <v>0.08</v>
      </c>
      <c r="J165">
        <v>0</v>
      </c>
      <c r="M165">
        <f t="shared" si="4"/>
        <v>0</v>
      </c>
      <c r="N165">
        <f t="shared" si="5"/>
        <v>0</v>
      </c>
      <c r="Q165" t="s">
        <v>89</v>
      </c>
      <c r="R165" s="30"/>
    </row>
    <row r="166" spans="1:18" x14ac:dyDescent="0.2">
      <c r="A166" s="1">
        <v>43295</v>
      </c>
      <c r="B166" s="1">
        <v>43291</v>
      </c>
      <c r="C166" t="s">
        <v>14</v>
      </c>
      <c r="D166" t="s">
        <v>6</v>
      </c>
      <c r="E166">
        <v>80</v>
      </c>
      <c r="F166" s="17">
        <v>1</v>
      </c>
      <c r="G166" s="17">
        <v>261</v>
      </c>
      <c r="H166">
        <v>0.01</v>
      </c>
      <c r="I166">
        <v>0.01</v>
      </c>
      <c r="J166">
        <v>0</v>
      </c>
      <c r="M166">
        <f t="shared" si="4"/>
        <v>0</v>
      </c>
      <c r="N166">
        <f t="shared" si="5"/>
        <v>0</v>
      </c>
      <c r="R166" s="30"/>
    </row>
    <row r="167" spans="1:18" x14ac:dyDescent="0.2">
      <c r="A167" s="1">
        <v>43295</v>
      </c>
      <c r="B167" s="1">
        <v>43291</v>
      </c>
      <c r="C167" t="s">
        <v>14</v>
      </c>
      <c r="D167" t="s">
        <v>6</v>
      </c>
      <c r="E167">
        <v>80</v>
      </c>
      <c r="F167" s="17">
        <v>2</v>
      </c>
      <c r="G167" s="17">
        <v>1081</v>
      </c>
      <c r="H167">
        <v>0.59</v>
      </c>
      <c r="I167">
        <v>0.08</v>
      </c>
      <c r="J167">
        <v>0</v>
      </c>
      <c r="K167">
        <v>0.129</v>
      </c>
      <c r="L167">
        <v>0.126</v>
      </c>
      <c r="M167">
        <f t="shared" si="4"/>
        <v>3.0000000000000027E-3</v>
      </c>
      <c r="N167">
        <f t="shared" si="5"/>
        <v>3.0000000000000027E-3</v>
      </c>
      <c r="P167" t="s">
        <v>56</v>
      </c>
      <c r="Q167" t="s">
        <v>90</v>
      </c>
      <c r="R167" s="30"/>
    </row>
    <row r="168" spans="1:18" x14ac:dyDescent="0.2">
      <c r="A168" s="1">
        <v>43295</v>
      </c>
      <c r="B168" s="1">
        <v>43291</v>
      </c>
      <c r="C168" t="s">
        <v>14</v>
      </c>
      <c r="D168" t="s">
        <v>6</v>
      </c>
      <c r="E168">
        <v>80</v>
      </c>
      <c r="F168" s="17">
        <v>3</v>
      </c>
      <c r="G168" s="17">
        <v>687</v>
      </c>
      <c r="H168">
        <v>0.32</v>
      </c>
      <c r="I168">
        <v>0.13</v>
      </c>
      <c r="J168">
        <v>0</v>
      </c>
      <c r="K168" s="25"/>
      <c r="L168" s="25"/>
      <c r="M168">
        <f t="shared" si="4"/>
        <v>0</v>
      </c>
      <c r="N168">
        <f t="shared" si="5"/>
        <v>0</v>
      </c>
      <c r="O168" s="25" t="s">
        <v>103</v>
      </c>
      <c r="Q168" t="s">
        <v>90</v>
      </c>
      <c r="R168" s="30"/>
    </row>
    <row r="169" spans="1:18" x14ac:dyDescent="0.2">
      <c r="A169" s="1">
        <v>43295</v>
      </c>
      <c r="B169" s="1">
        <v>43291</v>
      </c>
      <c r="C169" t="s">
        <v>14</v>
      </c>
      <c r="D169" t="s">
        <v>6</v>
      </c>
      <c r="E169">
        <v>90</v>
      </c>
      <c r="F169" s="17">
        <v>1</v>
      </c>
      <c r="G169" s="17">
        <v>220</v>
      </c>
      <c r="H169">
        <v>0.43</v>
      </c>
      <c r="I169">
        <v>0.05</v>
      </c>
      <c r="J169">
        <v>0</v>
      </c>
      <c r="K169" s="25"/>
      <c r="L169" s="25"/>
      <c r="M169">
        <f t="shared" si="4"/>
        <v>0</v>
      </c>
      <c r="N169">
        <f t="shared" si="5"/>
        <v>0</v>
      </c>
      <c r="O169" s="25" t="s">
        <v>103</v>
      </c>
      <c r="Q169" t="s">
        <v>91</v>
      </c>
      <c r="R169" s="30"/>
    </row>
    <row r="170" spans="1:18" x14ac:dyDescent="0.2">
      <c r="A170" s="1">
        <v>43295</v>
      </c>
      <c r="B170" s="1">
        <v>43291</v>
      </c>
      <c r="C170" t="s">
        <v>14</v>
      </c>
      <c r="D170" t="s">
        <v>6</v>
      </c>
      <c r="E170">
        <v>90</v>
      </c>
      <c r="F170" s="17">
        <v>2</v>
      </c>
      <c r="G170" s="17">
        <v>43</v>
      </c>
      <c r="H170">
        <v>0.05</v>
      </c>
      <c r="I170">
        <v>0.04</v>
      </c>
      <c r="J170">
        <v>0</v>
      </c>
      <c r="K170">
        <v>0.13300000000000001</v>
      </c>
      <c r="L170">
        <v>0.129</v>
      </c>
      <c r="M170">
        <f t="shared" si="4"/>
        <v>4.0000000000000036E-3</v>
      </c>
      <c r="N170">
        <f t="shared" si="5"/>
        <v>4.0000000000000036E-3</v>
      </c>
      <c r="P170" t="s">
        <v>56</v>
      </c>
      <c r="R170" s="30"/>
    </row>
    <row r="171" spans="1:18" x14ac:dyDescent="0.2">
      <c r="A171" s="1">
        <v>43295</v>
      </c>
      <c r="B171" s="1">
        <v>43291</v>
      </c>
      <c r="C171" t="s">
        <v>14</v>
      </c>
      <c r="D171" t="s">
        <v>6</v>
      </c>
      <c r="E171">
        <v>90</v>
      </c>
      <c r="F171" s="17">
        <v>3</v>
      </c>
      <c r="G171" s="17" t="s">
        <v>18</v>
      </c>
      <c r="H171">
        <v>0.06</v>
      </c>
      <c r="I171">
        <v>0.02</v>
      </c>
      <c r="J171">
        <v>0</v>
      </c>
      <c r="M171">
        <f t="shared" si="4"/>
        <v>0</v>
      </c>
      <c r="N171">
        <f t="shared" si="5"/>
        <v>0</v>
      </c>
      <c r="Q171" t="s">
        <v>85</v>
      </c>
      <c r="R171" s="30"/>
    </row>
    <row r="172" spans="1:18" x14ac:dyDescent="0.2">
      <c r="A172" s="1">
        <v>43295</v>
      </c>
      <c r="B172" s="1">
        <v>43291</v>
      </c>
      <c r="C172" t="s">
        <v>14</v>
      </c>
      <c r="D172" t="s">
        <v>10</v>
      </c>
      <c r="E172">
        <v>0</v>
      </c>
      <c r="F172" s="17">
        <v>1</v>
      </c>
      <c r="G172" s="17">
        <v>2885</v>
      </c>
      <c r="H172">
        <v>7.0000000000000007E-2</v>
      </c>
      <c r="I172">
        <v>0.04</v>
      </c>
      <c r="J172">
        <v>0</v>
      </c>
      <c r="M172">
        <f t="shared" si="4"/>
        <v>0</v>
      </c>
      <c r="N172">
        <f t="shared" si="5"/>
        <v>0</v>
      </c>
      <c r="Q172" t="s">
        <v>92</v>
      </c>
      <c r="R172" s="30"/>
    </row>
    <row r="173" spans="1:18" x14ac:dyDescent="0.2">
      <c r="A173" s="1">
        <v>43295</v>
      </c>
      <c r="B173" s="1">
        <v>43291</v>
      </c>
      <c r="C173" t="s">
        <v>14</v>
      </c>
      <c r="D173" t="s">
        <v>10</v>
      </c>
      <c r="E173">
        <v>0</v>
      </c>
      <c r="F173" s="17">
        <v>2</v>
      </c>
      <c r="G173" s="17">
        <v>659</v>
      </c>
      <c r="H173">
        <v>0.22</v>
      </c>
      <c r="I173">
        <v>0.05</v>
      </c>
      <c r="J173">
        <v>0</v>
      </c>
      <c r="K173" s="25"/>
      <c r="L173" s="25"/>
      <c r="M173">
        <f t="shared" si="4"/>
        <v>0</v>
      </c>
      <c r="N173">
        <f t="shared" si="5"/>
        <v>0</v>
      </c>
      <c r="O173" s="25" t="s">
        <v>56</v>
      </c>
      <c r="R173" s="30"/>
    </row>
    <row r="174" spans="1:18" x14ac:dyDescent="0.2">
      <c r="A174" s="1">
        <v>43295</v>
      </c>
      <c r="B174" s="1">
        <v>43291</v>
      </c>
      <c r="C174" t="s">
        <v>14</v>
      </c>
      <c r="D174" t="s">
        <v>10</v>
      </c>
      <c r="E174">
        <v>0</v>
      </c>
      <c r="F174" s="17">
        <v>3</v>
      </c>
      <c r="G174" s="17">
        <v>2521</v>
      </c>
      <c r="H174">
        <v>0.17</v>
      </c>
      <c r="I174">
        <v>0.06</v>
      </c>
      <c r="J174">
        <v>0</v>
      </c>
      <c r="K174">
        <v>0.13200000000000001</v>
      </c>
      <c r="L174">
        <v>0.129</v>
      </c>
      <c r="M174">
        <f t="shared" si="4"/>
        <v>3.0000000000000027E-3</v>
      </c>
      <c r="N174">
        <f t="shared" si="5"/>
        <v>3.0000000000000027E-3</v>
      </c>
      <c r="P174" t="s">
        <v>56</v>
      </c>
      <c r="R174" s="30"/>
    </row>
    <row r="175" spans="1:18" x14ac:dyDescent="0.2">
      <c r="A175" s="1">
        <v>43295</v>
      </c>
      <c r="B175" s="1">
        <v>43291</v>
      </c>
      <c r="C175" t="s">
        <v>14</v>
      </c>
      <c r="D175" t="s">
        <v>10</v>
      </c>
      <c r="E175">
        <v>10</v>
      </c>
      <c r="F175" s="17">
        <v>1</v>
      </c>
      <c r="G175" s="17">
        <v>16</v>
      </c>
      <c r="H175">
        <v>0.22</v>
      </c>
      <c r="I175">
        <v>0.09</v>
      </c>
      <c r="J175">
        <v>0</v>
      </c>
      <c r="K175" s="25"/>
      <c r="L175" s="25"/>
      <c r="M175">
        <f t="shared" si="4"/>
        <v>0</v>
      </c>
      <c r="N175">
        <f t="shared" si="5"/>
        <v>0</v>
      </c>
      <c r="O175" s="25" t="s">
        <v>56</v>
      </c>
      <c r="Q175" t="s">
        <v>93</v>
      </c>
      <c r="R175" s="30"/>
    </row>
    <row r="176" spans="1:18" x14ac:dyDescent="0.2">
      <c r="A176" s="1">
        <v>43295</v>
      </c>
      <c r="B176" s="1">
        <v>43291</v>
      </c>
      <c r="C176" t="s">
        <v>14</v>
      </c>
      <c r="D176" t="s">
        <v>10</v>
      </c>
      <c r="E176">
        <v>10</v>
      </c>
      <c r="F176" s="17">
        <v>2</v>
      </c>
      <c r="G176" s="17">
        <v>694</v>
      </c>
      <c r="H176">
        <v>0.69</v>
      </c>
      <c r="I176">
        <v>0.08</v>
      </c>
      <c r="J176">
        <v>0</v>
      </c>
      <c r="M176">
        <f t="shared" si="4"/>
        <v>0</v>
      </c>
      <c r="N176">
        <f t="shared" si="5"/>
        <v>0</v>
      </c>
      <c r="Q176" t="s">
        <v>82</v>
      </c>
      <c r="R176" s="30"/>
    </row>
    <row r="177" spans="1:18" x14ac:dyDescent="0.2">
      <c r="A177" s="1">
        <v>43295</v>
      </c>
      <c r="B177" s="1">
        <v>43291</v>
      </c>
      <c r="C177" t="s">
        <v>14</v>
      </c>
      <c r="D177" t="s">
        <v>10</v>
      </c>
      <c r="E177">
        <v>10</v>
      </c>
      <c r="F177" s="17">
        <v>3</v>
      </c>
      <c r="G177" s="17" t="s">
        <v>19</v>
      </c>
      <c r="H177">
        <v>0.45</v>
      </c>
      <c r="I177">
        <v>0.13</v>
      </c>
      <c r="J177">
        <v>0</v>
      </c>
      <c r="K177">
        <v>0.13400000000000001</v>
      </c>
      <c r="L177">
        <v>0.13</v>
      </c>
      <c r="M177">
        <f t="shared" si="4"/>
        <v>4.0000000000000036E-3</v>
      </c>
      <c r="N177">
        <f t="shared" si="5"/>
        <v>4.0000000000000036E-3</v>
      </c>
      <c r="P177" t="s">
        <v>56</v>
      </c>
      <c r="Q177" t="s">
        <v>94</v>
      </c>
      <c r="R177" s="30"/>
    </row>
    <row r="178" spans="1:18" x14ac:dyDescent="0.2">
      <c r="A178" s="1">
        <v>43295</v>
      </c>
      <c r="B178" s="1">
        <v>43291</v>
      </c>
      <c r="C178" t="s">
        <v>14</v>
      </c>
      <c r="D178" t="s">
        <v>10</v>
      </c>
      <c r="E178">
        <v>20</v>
      </c>
      <c r="F178" s="17">
        <v>1</v>
      </c>
      <c r="G178" s="17" t="s">
        <v>20</v>
      </c>
      <c r="H178">
        <v>0</v>
      </c>
      <c r="I178">
        <v>0.01</v>
      </c>
      <c r="J178">
        <v>0</v>
      </c>
      <c r="K178" s="25"/>
      <c r="L178" s="25"/>
      <c r="M178">
        <f t="shared" si="4"/>
        <v>0</v>
      </c>
      <c r="N178">
        <f t="shared" si="5"/>
        <v>0</v>
      </c>
      <c r="O178" s="25" t="s">
        <v>56</v>
      </c>
      <c r="Q178" t="s">
        <v>95</v>
      </c>
      <c r="R178" s="30"/>
    </row>
    <row r="179" spans="1:18" x14ac:dyDescent="0.2">
      <c r="A179" s="1">
        <v>43295</v>
      </c>
      <c r="B179" s="1">
        <v>43291</v>
      </c>
      <c r="C179" t="s">
        <v>14</v>
      </c>
      <c r="D179" t="s">
        <v>10</v>
      </c>
      <c r="E179">
        <v>20</v>
      </c>
      <c r="F179" s="17">
        <v>2</v>
      </c>
      <c r="G179" s="17" t="s">
        <v>21</v>
      </c>
      <c r="H179">
        <v>0.47</v>
      </c>
      <c r="I179">
        <v>0.18</v>
      </c>
      <c r="J179">
        <v>0</v>
      </c>
      <c r="K179">
        <v>0.13400000000000001</v>
      </c>
      <c r="L179">
        <v>0.13100000000000001</v>
      </c>
      <c r="M179">
        <f t="shared" si="4"/>
        <v>3.0000000000000027E-3</v>
      </c>
      <c r="N179">
        <f t="shared" si="5"/>
        <v>3.0000000000000027E-3</v>
      </c>
      <c r="P179" t="s">
        <v>56</v>
      </c>
      <c r="Q179" t="s">
        <v>82</v>
      </c>
      <c r="R179" s="30"/>
    </row>
    <row r="180" spans="1:18" x14ac:dyDescent="0.2">
      <c r="A180" s="1">
        <v>43295</v>
      </c>
      <c r="B180" s="1">
        <v>43291</v>
      </c>
      <c r="C180" t="s">
        <v>14</v>
      </c>
      <c r="D180" t="s">
        <v>10</v>
      </c>
      <c r="E180">
        <v>20</v>
      </c>
      <c r="F180" s="17">
        <v>3</v>
      </c>
      <c r="G180" s="17" t="s">
        <v>22</v>
      </c>
      <c r="H180">
        <v>0.01</v>
      </c>
      <c r="I180">
        <v>0.01</v>
      </c>
      <c r="J180">
        <v>0</v>
      </c>
      <c r="M180">
        <f t="shared" si="4"/>
        <v>0</v>
      </c>
      <c r="N180">
        <f t="shared" si="5"/>
        <v>0</v>
      </c>
      <c r="Q180" t="s">
        <v>96</v>
      </c>
      <c r="R180" s="30"/>
    </row>
    <row r="181" spans="1:18" x14ac:dyDescent="0.2">
      <c r="A181" s="1">
        <v>43295</v>
      </c>
      <c r="B181" s="1">
        <v>43291</v>
      </c>
      <c r="C181" t="s">
        <v>14</v>
      </c>
      <c r="D181" t="s">
        <v>10</v>
      </c>
      <c r="E181">
        <v>30</v>
      </c>
      <c r="F181" s="17">
        <v>1</v>
      </c>
      <c r="G181" s="17">
        <v>800888</v>
      </c>
      <c r="H181">
        <v>0.26</v>
      </c>
      <c r="I181">
        <v>0.05</v>
      </c>
      <c r="J181">
        <v>0</v>
      </c>
      <c r="M181">
        <f t="shared" si="4"/>
        <v>0</v>
      </c>
      <c r="N181">
        <f t="shared" si="5"/>
        <v>0</v>
      </c>
      <c r="Q181" t="s">
        <v>90</v>
      </c>
      <c r="R181" s="30"/>
    </row>
    <row r="182" spans="1:18" x14ac:dyDescent="0.2">
      <c r="A182" s="1">
        <v>43295</v>
      </c>
      <c r="B182" s="1">
        <v>43291</v>
      </c>
      <c r="C182" t="s">
        <v>14</v>
      </c>
      <c r="D182" t="s">
        <v>10</v>
      </c>
      <c r="E182">
        <v>30</v>
      </c>
      <c r="F182" s="17">
        <v>2</v>
      </c>
      <c r="G182" s="17">
        <v>95</v>
      </c>
      <c r="H182">
        <v>0.02</v>
      </c>
      <c r="I182">
        <v>0.02</v>
      </c>
      <c r="J182">
        <v>0</v>
      </c>
      <c r="K182">
        <v>0.13500000000000001</v>
      </c>
      <c r="L182">
        <v>0.13200000000000001</v>
      </c>
      <c r="M182">
        <f t="shared" si="4"/>
        <v>3.0000000000000027E-3</v>
      </c>
      <c r="N182">
        <f t="shared" si="5"/>
        <v>3.0000000000000027E-3</v>
      </c>
      <c r="P182" t="s">
        <v>56</v>
      </c>
      <c r="R182" s="30"/>
    </row>
    <row r="183" spans="1:18" x14ac:dyDescent="0.2">
      <c r="A183" s="1">
        <v>43295</v>
      </c>
      <c r="B183" s="1">
        <v>43291</v>
      </c>
      <c r="C183" t="s">
        <v>14</v>
      </c>
      <c r="D183" t="s">
        <v>10</v>
      </c>
      <c r="E183">
        <v>30</v>
      </c>
      <c r="F183" s="17">
        <v>3</v>
      </c>
      <c r="G183" s="17">
        <v>2728</v>
      </c>
      <c r="H183">
        <v>0.33</v>
      </c>
      <c r="I183">
        <v>0.08</v>
      </c>
      <c r="J183">
        <v>0</v>
      </c>
      <c r="K183" s="25"/>
      <c r="L183" s="25"/>
      <c r="M183">
        <f t="shared" si="4"/>
        <v>0</v>
      </c>
      <c r="N183">
        <f t="shared" si="5"/>
        <v>0</v>
      </c>
      <c r="O183" s="25" t="s">
        <v>56</v>
      </c>
      <c r="Q183" t="s">
        <v>97</v>
      </c>
      <c r="R183" s="30"/>
    </row>
    <row r="184" spans="1:18" x14ac:dyDescent="0.2">
      <c r="A184" s="1">
        <v>43295</v>
      </c>
      <c r="B184" s="1">
        <v>43291</v>
      </c>
      <c r="C184" t="s">
        <v>14</v>
      </c>
      <c r="D184" t="s">
        <v>10</v>
      </c>
      <c r="E184">
        <v>40</v>
      </c>
      <c r="F184" s="17">
        <v>1</v>
      </c>
      <c r="G184" s="17">
        <v>3257</v>
      </c>
      <c r="H184">
        <v>0.39</v>
      </c>
      <c r="I184">
        <v>0.06</v>
      </c>
      <c r="J184">
        <v>0</v>
      </c>
      <c r="K184">
        <v>0.13100000000000001</v>
      </c>
      <c r="L184">
        <v>0.127</v>
      </c>
      <c r="M184">
        <f t="shared" si="4"/>
        <v>4.0000000000000036E-3</v>
      </c>
      <c r="N184">
        <f t="shared" si="5"/>
        <v>4.0000000000000036E-3</v>
      </c>
      <c r="P184" t="s">
        <v>56</v>
      </c>
      <c r="Q184" t="s">
        <v>98</v>
      </c>
      <c r="R184" s="30"/>
    </row>
    <row r="185" spans="1:18" x14ac:dyDescent="0.2">
      <c r="A185" s="1">
        <v>43295</v>
      </c>
      <c r="B185" s="1">
        <v>43291</v>
      </c>
      <c r="C185" t="s">
        <v>14</v>
      </c>
      <c r="D185" t="s">
        <v>10</v>
      </c>
      <c r="E185">
        <v>40</v>
      </c>
      <c r="F185" s="17">
        <v>2</v>
      </c>
      <c r="G185" s="17">
        <v>463</v>
      </c>
      <c r="H185">
        <v>0.13</v>
      </c>
      <c r="I185">
        <v>0.02</v>
      </c>
      <c r="J185">
        <v>0</v>
      </c>
      <c r="K185" s="25"/>
      <c r="L185" s="25"/>
      <c r="M185">
        <f t="shared" si="4"/>
        <v>0</v>
      </c>
      <c r="N185">
        <f t="shared" si="5"/>
        <v>0</v>
      </c>
      <c r="O185" s="25" t="s">
        <v>56</v>
      </c>
      <c r="Q185" t="s">
        <v>90</v>
      </c>
      <c r="R185" s="30"/>
    </row>
    <row r="186" spans="1:18" x14ac:dyDescent="0.2">
      <c r="A186" s="1">
        <v>43295</v>
      </c>
      <c r="B186" s="1">
        <v>43291</v>
      </c>
      <c r="C186" t="s">
        <v>14</v>
      </c>
      <c r="D186" t="s">
        <v>10</v>
      </c>
      <c r="E186">
        <v>40</v>
      </c>
      <c r="F186" s="17">
        <v>3</v>
      </c>
      <c r="G186" s="17">
        <v>743</v>
      </c>
      <c r="H186">
        <v>0.35</v>
      </c>
      <c r="I186">
        <v>0.05</v>
      </c>
      <c r="J186">
        <v>0</v>
      </c>
      <c r="M186">
        <f t="shared" si="4"/>
        <v>0</v>
      </c>
      <c r="N186">
        <f t="shared" si="5"/>
        <v>0</v>
      </c>
      <c r="R186" s="30"/>
    </row>
    <row r="187" spans="1:18" x14ac:dyDescent="0.2">
      <c r="A187" s="1">
        <v>43295</v>
      </c>
      <c r="B187" s="1">
        <v>43291</v>
      </c>
      <c r="C187" t="s">
        <v>14</v>
      </c>
      <c r="D187" t="s">
        <v>10</v>
      </c>
      <c r="E187">
        <v>50</v>
      </c>
      <c r="F187" s="17">
        <v>1</v>
      </c>
      <c r="G187" s="17">
        <v>17</v>
      </c>
      <c r="H187">
        <v>0.19</v>
      </c>
      <c r="I187">
        <v>0.05</v>
      </c>
      <c r="J187">
        <v>0</v>
      </c>
      <c r="K187" s="25"/>
      <c r="L187" s="25"/>
      <c r="M187">
        <f t="shared" si="4"/>
        <v>0</v>
      </c>
      <c r="N187">
        <f t="shared" si="5"/>
        <v>0</v>
      </c>
      <c r="O187" s="25" t="s">
        <v>56</v>
      </c>
      <c r="R187" s="30"/>
    </row>
    <row r="188" spans="1:18" x14ac:dyDescent="0.2">
      <c r="A188" s="1">
        <v>43295</v>
      </c>
      <c r="B188" s="1">
        <v>43291</v>
      </c>
      <c r="C188" t="s">
        <v>14</v>
      </c>
      <c r="D188" t="s">
        <v>10</v>
      </c>
      <c r="E188">
        <v>50</v>
      </c>
      <c r="F188" s="17">
        <v>2</v>
      </c>
      <c r="G188" s="17">
        <v>425</v>
      </c>
      <c r="H188">
        <v>0.59</v>
      </c>
      <c r="I188">
        <v>0.05</v>
      </c>
      <c r="J188">
        <v>0</v>
      </c>
      <c r="M188">
        <f t="shared" si="4"/>
        <v>0</v>
      </c>
      <c r="N188">
        <f t="shared" si="5"/>
        <v>0</v>
      </c>
      <c r="Q188" t="s">
        <v>85</v>
      </c>
      <c r="R188" s="30"/>
    </row>
    <row r="189" spans="1:18" x14ac:dyDescent="0.2">
      <c r="A189" s="1">
        <v>43295</v>
      </c>
      <c r="B189" s="1">
        <v>43291</v>
      </c>
      <c r="C189" t="s">
        <v>14</v>
      </c>
      <c r="D189" t="s">
        <v>10</v>
      </c>
      <c r="E189">
        <v>50</v>
      </c>
      <c r="F189" s="17">
        <v>3</v>
      </c>
      <c r="G189" s="17" t="s">
        <v>23</v>
      </c>
      <c r="H189">
        <v>0.15</v>
      </c>
      <c r="I189">
        <v>0.04</v>
      </c>
      <c r="J189">
        <v>0</v>
      </c>
      <c r="K189">
        <v>0.13100000000000001</v>
      </c>
      <c r="L189">
        <v>0.128</v>
      </c>
      <c r="M189">
        <f t="shared" si="4"/>
        <v>3.0000000000000027E-3</v>
      </c>
      <c r="N189">
        <f t="shared" si="5"/>
        <v>3.0000000000000027E-3</v>
      </c>
      <c r="P189" t="s">
        <v>56</v>
      </c>
      <c r="Q189" t="s">
        <v>99</v>
      </c>
      <c r="R189" s="30"/>
    </row>
    <row r="190" spans="1:18" x14ac:dyDescent="0.2">
      <c r="A190" s="1">
        <v>43295</v>
      </c>
      <c r="B190" s="1">
        <v>43291</v>
      </c>
      <c r="C190" t="s">
        <v>14</v>
      </c>
      <c r="D190" t="s">
        <v>10</v>
      </c>
      <c r="E190">
        <v>60</v>
      </c>
      <c r="F190" s="17">
        <v>1</v>
      </c>
      <c r="G190" s="17">
        <v>3214</v>
      </c>
      <c r="H190">
        <v>0.02</v>
      </c>
      <c r="I190">
        <v>0.02</v>
      </c>
      <c r="J190">
        <v>0</v>
      </c>
      <c r="K190" s="25"/>
      <c r="L190" s="25"/>
      <c r="M190">
        <f t="shared" si="4"/>
        <v>0</v>
      </c>
      <c r="N190">
        <f t="shared" si="5"/>
        <v>0</v>
      </c>
      <c r="O190" s="25" t="s">
        <v>56</v>
      </c>
      <c r="R190" s="30"/>
    </row>
    <row r="191" spans="1:18" x14ac:dyDescent="0.2">
      <c r="A191" s="1">
        <v>43295</v>
      </c>
      <c r="B191" s="1">
        <v>43291</v>
      </c>
      <c r="C191" t="s">
        <v>14</v>
      </c>
      <c r="D191" t="s">
        <v>10</v>
      </c>
      <c r="E191">
        <v>60</v>
      </c>
      <c r="F191" s="17">
        <v>2</v>
      </c>
      <c r="G191" s="17">
        <v>2484</v>
      </c>
      <c r="H191">
        <v>0.02</v>
      </c>
      <c r="I191">
        <v>0.01</v>
      </c>
      <c r="J191">
        <v>0</v>
      </c>
      <c r="M191">
        <f t="shared" si="4"/>
        <v>0</v>
      </c>
      <c r="N191">
        <f t="shared" si="5"/>
        <v>0</v>
      </c>
      <c r="R191" s="30"/>
    </row>
    <row r="192" spans="1:18" x14ac:dyDescent="0.2">
      <c r="A192" s="1">
        <v>43295</v>
      </c>
      <c r="B192" s="1">
        <v>43291</v>
      </c>
      <c r="C192" t="s">
        <v>14</v>
      </c>
      <c r="D192" t="s">
        <v>10</v>
      </c>
      <c r="E192">
        <v>60</v>
      </c>
      <c r="F192" s="17">
        <v>3</v>
      </c>
      <c r="G192" s="17">
        <v>2080</v>
      </c>
      <c r="H192">
        <v>0.06</v>
      </c>
      <c r="I192">
        <v>0.02</v>
      </c>
      <c r="J192">
        <v>0</v>
      </c>
      <c r="K192">
        <v>0.13400000000000001</v>
      </c>
      <c r="L192">
        <v>0.13100000000000001</v>
      </c>
      <c r="M192">
        <f t="shared" si="4"/>
        <v>3.0000000000000027E-3</v>
      </c>
      <c r="N192">
        <f t="shared" si="5"/>
        <v>3.0000000000000027E-3</v>
      </c>
      <c r="P192" t="s">
        <v>56</v>
      </c>
      <c r="R192" s="30"/>
    </row>
    <row r="193" spans="1:18" x14ac:dyDescent="0.2">
      <c r="A193" s="1">
        <v>43295</v>
      </c>
      <c r="B193" s="1">
        <v>43291</v>
      </c>
      <c r="C193" t="s">
        <v>14</v>
      </c>
      <c r="D193" t="s">
        <v>10</v>
      </c>
      <c r="E193">
        <v>70</v>
      </c>
      <c r="F193" s="17">
        <v>1</v>
      </c>
      <c r="G193" s="17">
        <v>2902</v>
      </c>
      <c r="H193">
        <v>0.02</v>
      </c>
      <c r="I193">
        <v>0.02</v>
      </c>
      <c r="J193">
        <v>0</v>
      </c>
      <c r="M193">
        <f t="shared" si="4"/>
        <v>0</v>
      </c>
      <c r="N193">
        <f t="shared" si="5"/>
        <v>0</v>
      </c>
      <c r="R193" s="30"/>
    </row>
    <row r="194" spans="1:18" x14ac:dyDescent="0.2">
      <c r="A194" s="1">
        <v>43295</v>
      </c>
      <c r="B194" s="1">
        <v>43291</v>
      </c>
      <c r="C194" t="s">
        <v>14</v>
      </c>
      <c r="D194" t="s">
        <v>10</v>
      </c>
      <c r="E194">
        <v>70</v>
      </c>
      <c r="F194" s="17">
        <v>2</v>
      </c>
      <c r="G194" s="17">
        <v>284</v>
      </c>
      <c r="H194">
        <v>0.04</v>
      </c>
      <c r="I194">
        <v>0.03</v>
      </c>
      <c r="J194">
        <v>0</v>
      </c>
      <c r="K194" s="21">
        <v>0.13</v>
      </c>
      <c r="L194">
        <v>0.128</v>
      </c>
      <c r="M194">
        <f t="shared" si="4"/>
        <v>2.0000000000000018E-3</v>
      </c>
      <c r="N194">
        <f t="shared" si="5"/>
        <v>2.0000000000000018E-3</v>
      </c>
      <c r="P194" t="s">
        <v>56</v>
      </c>
      <c r="R194" s="30"/>
    </row>
    <row r="195" spans="1:18" x14ac:dyDescent="0.2">
      <c r="A195" s="1">
        <v>43295</v>
      </c>
      <c r="B195" s="1">
        <v>43291</v>
      </c>
      <c r="C195" t="s">
        <v>14</v>
      </c>
      <c r="D195" t="s">
        <v>10</v>
      </c>
      <c r="E195">
        <v>70</v>
      </c>
      <c r="F195" s="17">
        <v>3</v>
      </c>
      <c r="G195" s="17">
        <v>2888</v>
      </c>
      <c r="H195">
        <v>0.02</v>
      </c>
      <c r="I195">
        <v>0.02</v>
      </c>
      <c r="J195">
        <v>0</v>
      </c>
      <c r="K195" s="25"/>
      <c r="L195" s="25"/>
      <c r="M195">
        <f t="shared" ref="M195:M258" si="6">K195-L195</f>
        <v>0</v>
      </c>
      <c r="N195">
        <f t="shared" ref="N195:N258" si="7">IF(M195&gt;0,M195,0)</f>
        <v>0</v>
      </c>
      <c r="O195" s="25" t="s">
        <v>56</v>
      </c>
      <c r="Q195" t="s">
        <v>85</v>
      </c>
      <c r="R195" s="30"/>
    </row>
    <row r="196" spans="1:18" x14ac:dyDescent="0.2">
      <c r="A196" s="1">
        <v>43295</v>
      </c>
      <c r="B196" s="1">
        <v>43291</v>
      </c>
      <c r="C196" t="s">
        <v>14</v>
      </c>
      <c r="D196" t="s">
        <v>10</v>
      </c>
      <c r="E196">
        <v>80</v>
      </c>
      <c r="F196" s="17">
        <v>1</v>
      </c>
      <c r="G196" s="17">
        <v>107</v>
      </c>
      <c r="H196">
        <v>0.11</v>
      </c>
      <c r="I196">
        <v>0.05</v>
      </c>
      <c r="J196">
        <v>0</v>
      </c>
      <c r="M196">
        <f t="shared" si="6"/>
        <v>0</v>
      </c>
      <c r="N196">
        <f t="shared" si="7"/>
        <v>0</v>
      </c>
      <c r="Q196" t="s">
        <v>85</v>
      </c>
      <c r="R196" s="30"/>
    </row>
    <row r="197" spans="1:18" x14ac:dyDescent="0.2">
      <c r="A197" s="1">
        <v>43295</v>
      </c>
      <c r="B197" s="1">
        <v>43291</v>
      </c>
      <c r="C197" t="s">
        <v>14</v>
      </c>
      <c r="D197" t="s">
        <v>10</v>
      </c>
      <c r="E197">
        <v>80</v>
      </c>
      <c r="F197" s="17">
        <v>2</v>
      </c>
      <c r="G197" s="17">
        <v>920</v>
      </c>
      <c r="H197">
        <v>0.67</v>
      </c>
      <c r="I197">
        <v>0.08</v>
      </c>
      <c r="J197">
        <v>0</v>
      </c>
      <c r="K197">
        <v>0.13500000000000001</v>
      </c>
      <c r="L197">
        <v>0.13</v>
      </c>
      <c r="M197">
        <f t="shared" si="6"/>
        <v>5.0000000000000044E-3</v>
      </c>
      <c r="N197">
        <f t="shared" si="7"/>
        <v>5.0000000000000044E-3</v>
      </c>
      <c r="P197" t="s">
        <v>56</v>
      </c>
      <c r="Q197" t="s">
        <v>100</v>
      </c>
      <c r="R197" s="30"/>
    </row>
    <row r="198" spans="1:18" x14ac:dyDescent="0.2">
      <c r="A198" s="1">
        <v>43295</v>
      </c>
      <c r="B198" s="1">
        <v>43291</v>
      </c>
      <c r="C198" t="s">
        <v>14</v>
      </c>
      <c r="D198" t="s">
        <v>10</v>
      </c>
      <c r="E198">
        <v>80</v>
      </c>
      <c r="F198" s="17">
        <v>3</v>
      </c>
      <c r="G198" s="17">
        <v>1288</v>
      </c>
      <c r="H198">
        <v>0.56000000000000005</v>
      </c>
      <c r="I198">
        <v>0.1</v>
      </c>
      <c r="J198">
        <v>0.05</v>
      </c>
      <c r="K198" s="25"/>
      <c r="L198" s="25"/>
      <c r="M198">
        <f t="shared" si="6"/>
        <v>0</v>
      </c>
      <c r="N198">
        <f t="shared" si="7"/>
        <v>0</v>
      </c>
      <c r="O198" s="25" t="s">
        <v>103</v>
      </c>
      <c r="Q198" t="s">
        <v>90</v>
      </c>
      <c r="R198" s="30"/>
    </row>
    <row r="199" spans="1:18" x14ac:dyDescent="0.2">
      <c r="A199" s="1">
        <v>43295</v>
      </c>
      <c r="B199" s="1">
        <v>43291</v>
      </c>
      <c r="C199" t="s">
        <v>14</v>
      </c>
      <c r="D199" t="s">
        <v>10</v>
      </c>
      <c r="E199">
        <v>90</v>
      </c>
      <c r="F199" s="17">
        <v>1</v>
      </c>
      <c r="G199" s="17">
        <v>2023</v>
      </c>
      <c r="H199">
        <v>0.43</v>
      </c>
      <c r="I199">
        <v>0.04</v>
      </c>
      <c r="J199">
        <v>0</v>
      </c>
      <c r="K199" s="25"/>
      <c r="L199" s="25"/>
      <c r="M199">
        <f t="shared" si="6"/>
        <v>0</v>
      </c>
      <c r="N199">
        <f t="shared" si="7"/>
        <v>0</v>
      </c>
      <c r="O199" s="25" t="s">
        <v>56</v>
      </c>
      <c r="Q199" t="s">
        <v>101</v>
      </c>
      <c r="R199" s="30"/>
    </row>
    <row r="200" spans="1:18" x14ac:dyDescent="0.2">
      <c r="A200" s="1">
        <v>43295</v>
      </c>
      <c r="B200" s="1">
        <v>43291</v>
      </c>
      <c r="C200" t="s">
        <v>14</v>
      </c>
      <c r="D200" t="s">
        <v>10</v>
      </c>
      <c r="E200">
        <v>90</v>
      </c>
      <c r="F200" s="17">
        <v>2</v>
      </c>
      <c r="G200" s="17">
        <v>652</v>
      </c>
      <c r="H200">
        <v>0</v>
      </c>
      <c r="I200">
        <v>0.01</v>
      </c>
      <c r="J200">
        <v>0</v>
      </c>
      <c r="M200">
        <f t="shared" si="6"/>
        <v>0</v>
      </c>
      <c r="N200">
        <f t="shared" si="7"/>
        <v>0</v>
      </c>
      <c r="Q200" t="s">
        <v>102</v>
      </c>
      <c r="R200" s="30"/>
    </row>
    <row r="201" spans="1:18" x14ac:dyDescent="0.2">
      <c r="A201" s="1">
        <v>43295</v>
      </c>
      <c r="B201" s="1">
        <v>43291</v>
      </c>
      <c r="C201" t="s">
        <v>14</v>
      </c>
      <c r="D201" t="s">
        <v>10</v>
      </c>
      <c r="E201">
        <v>90</v>
      </c>
      <c r="F201" s="17">
        <v>3</v>
      </c>
      <c r="G201" s="17">
        <v>1629</v>
      </c>
      <c r="H201">
        <v>0.74</v>
      </c>
      <c r="I201">
        <v>0.11</v>
      </c>
      <c r="J201">
        <v>0</v>
      </c>
      <c r="K201">
        <v>0.13600000000000001</v>
      </c>
      <c r="L201">
        <v>0.13100000000000001</v>
      </c>
      <c r="M201">
        <f t="shared" si="6"/>
        <v>5.0000000000000044E-3</v>
      </c>
      <c r="N201">
        <f t="shared" si="7"/>
        <v>5.0000000000000044E-3</v>
      </c>
      <c r="P201" t="s">
        <v>56</v>
      </c>
      <c r="Q201" t="s">
        <v>100</v>
      </c>
      <c r="R201" s="30"/>
    </row>
    <row r="202" spans="1:18" x14ac:dyDescent="0.2">
      <c r="A202" s="20">
        <v>43332</v>
      </c>
      <c r="B202" s="1">
        <v>43298</v>
      </c>
      <c r="C202" t="s">
        <v>32</v>
      </c>
      <c r="D202" t="s">
        <v>6</v>
      </c>
      <c r="E202">
        <v>0</v>
      </c>
      <c r="F202">
        <v>1</v>
      </c>
      <c r="G202">
        <v>252</v>
      </c>
      <c r="H202" s="19">
        <v>0.13</v>
      </c>
      <c r="I202" s="19">
        <v>0.04</v>
      </c>
      <c r="J202" s="19">
        <v>0</v>
      </c>
      <c r="M202">
        <f t="shared" si="6"/>
        <v>0</v>
      </c>
      <c r="N202">
        <f t="shared" si="7"/>
        <v>0</v>
      </c>
      <c r="O202" s="27" t="s">
        <v>103</v>
      </c>
      <c r="P202" s="21"/>
      <c r="Q202" s="19"/>
      <c r="R202" s="30"/>
    </row>
    <row r="203" spans="1:18" x14ac:dyDescent="0.2">
      <c r="A203" s="20">
        <v>43332</v>
      </c>
      <c r="B203" s="1">
        <v>43298</v>
      </c>
      <c r="C203" t="s">
        <v>32</v>
      </c>
      <c r="D203" t="s">
        <v>6</v>
      </c>
      <c r="E203">
        <v>0</v>
      </c>
      <c r="F203">
        <v>2</v>
      </c>
      <c r="G203">
        <v>1110</v>
      </c>
      <c r="H203" s="19">
        <v>0.53</v>
      </c>
      <c r="I203" s="19">
        <v>0.09</v>
      </c>
      <c r="J203" s="19">
        <v>0</v>
      </c>
      <c r="K203" s="19">
        <v>0.14899999999999999</v>
      </c>
      <c r="L203" s="19">
        <v>0.14099999999999999</v>
      </c>
      <c r="M203">
        <f t="shared" si="6"/>
        <v>8.0000000000000071E-3</v>
      </c>
      <c r="N203">
        <f t="shared" si="7"/>
        <v>8.0000000000000071E-3</v>
      </c>
      <c r="O203" s="27"/>
      <c r="P203" s="21" t="s">
        <v>103</v>
      </c>
      <c r="Q203" s="19"/>
      <c r="R203" s="30"/>
    </row>
    <row r="204" spans="1:18" x14ac:dyDescent="0.2">
      <c r="A204" s="20">
        <v>43332</v>
      </c>
      <c r="B204" s="1">
        <v>43298</v>
      </c>
      <c r="C204" t="s">
        <v>32</v>
      </c>
      <c r="D204" t="s">
        <v>6</v>
      </c>
      <c r="E204">
        <v>0</v>
      </c>
      <c r="F204">
        <v>3</v>
      </c>
      <c r="G204">
        <v>538</v>
      </c>
      <c r="H204" s="19">
        <v>0.03</v>
      </c>
      <c r="I204" s="19">
        <v>0.02</v>
      </c>
      <c r="J204" s="19">
        <v>0</v>
      </c>
      <c r="M204">
        <f t="shared" si="6"/>
        <v>0</v>
      </c>
      <c r="N204">
        <f t="shared" si="7"/>
        <v>0</v>
      </c>
      <c r="O204" s="27"/>
      <c r="P204" s="21"/>
      <c r="Q204" s="19" t="s">
        <v>118</v>
      </c>
      <c r="R204" s="30"/>
    </row>
    <row r="205" spans="1:18" x14ac:dyDescent="0.2">
      <c r="A205" s="20">
        <v>43332</v>
      </c>
      <c r="B205" s="1">
        <v>43298</v>
      </c>
      <c r="C205" t="s">
        <v>32</v>
      </c>
      <c r="D205" t="s">
        <v>6</v>
      </c>
      <c r="E205">
        <v>10</v>
      </c>
      <c r="F205">
        <v>1</v>
      </c>
      <c r="G205" s="26">
        <v>803</v>
      </c>
      <c r="H205" s="19">
        <v>0.77</v>
      </c>
      <c r="I205" s="19">
        <v>7.0000000000000007E-2</v>
      </c>
      <c r="J205" s="19">
        <v>0</v>
      </c>
      <c r="K205" s="19">
        <v>0.13500000000000001</v>
      </c>
      <c r="L205" s="19">
        <v>0.13100000000000001</v>
      </c>
      <c r="M205">
        <f t="shared" si="6"/>
        <v>4.0000000000000036E-3</v>
      </c>
      <c r="N205">
        <f t="shared" si="7"/>
        <v>4.0000000000000036E-3</v>
      </c>
      <c r="O205" s="27"/>
      <c r="P205" s="21" t="s">
        <v>103</v>
      </c>
      <c r="Q205" s="19"/>
      <c r="R205" s="30"/>
    </row>
    <row r="206" spans="1:18" x14ac:dyDescent="0.2">
      <c r="A206" s="20">
        <v>43332</v>
      </c>
      <c r="B206" s="1">
        <v>43298</v>
      </c>
      <c r="C206" t="s">
        <v>32</v>
      </c>
      <c r="D206" t="s">
        <v>6</v>
      </c>
      <c r="E206">
        <v>10</v>
      </c>
      <c r="F206">
        <v>2</v>
      </c>
      <c r="G206" s="26">
        <v>1898</v>
      </c>
      <c r="H206" s="19">
        <v>7.0000000000000007E-2</v>
      </c>
      <c r="I206" s="19">
        <v>0</v>
      </c>
      <c r="J206" s="19">
        <v>0.01</v>
      </c>
      <c r="M206">
        <f t="shared" si="6"/>
        <v>0</v>
      </c>
      <c r="N206">
        <f t="shared" si="7"/>
        <v>0</v>
      </c>
      <c r="O206" s="27"/>
      <c r="P206" s="21"/>
      <c r="Q206" s="19"/>
      <c r="R206" s="30"/>
    </row>
    <row r="207" spans="1:18" x14ac:dyDescent="0.2">
      <c r="A207" s="20">
        <v>43332</v>
      </c>
      <c r="B207" s="1">
        <v>43298</v>
      </c>
      <c r="C207" t="s">
        <v>32</v>
      </c>
      <c r="D207" t="s">
        <v>6</v>
      </c>
      <c r="E207">
        <v>10</v>
      </c>
      <c r="F207">
        <v>3</v>
      </c>
      <c r="G207" s="26">
        <v>532</v>
      </c>
      <c r="H207" s="19">
        <v>0.45</v>
      </c>
      <c r="I207" s="19">
        <v>0.03</v>
      </c>
      <c r="J207" s="19">
        <v>0.6</v>
      </c>
      <c r="M207">
        <f t="shared" si="6"/>
        <v>0</v>
      </c>
      <c r="N207">
        <f t="shared" si="7"/>
        <v>0</v>
      </c>
      <c r="O207" s="27" t="s">
        <v>103</v>
      </c>
      <c r="P207" s="21"/>
      <c r="Q207" s="19"/>
      <c r="R207" s="30"/>
    </row>
    <row r="208" spans="1:18" x14ac:dyDescent="0.2">
      <c r="A208" s="20">
        <v>43332</v>
      </c>
      <c r="B208" s="1">
        <v>43298</v>
      </c>
      <c r="C208" t="s">
        <v>32</v>
      </c>
      <c r="D208" t="s">
        <v>6</v>
      </c>
      <c r="E208">
        <v>20</v>
      </c>
      <c r="F208">
        <v>1</v>
      </c>
      <c r="G208" s="26">
        <v>2877</v>
      </c>
      <c r="H208" s="19">
        <v>0.14000000000000001</v>
      </c>
      <c r="I208" s="19">
        <v>0.02</v>
      </c>
      <c r="J208" s="19">
        <v>0</v>
      </c>
      <c r="K208" s="19">
        <v>0.128</v>
      </c>
      <c r="L208" s="19">
        <v>0.125</v>
      </c>
      <c r="M208">
        <f t="shared" si="6"/>
        <v>3.0000000000000027E-3</v>
      </c>
      <c r="N208">
        <f t="shared" si="7"/>
        <v>3.0000000000000027E-3</v>
      </c>
      <c r="O208" s="27"/>
      <c r="P208" s="21" t="s">
        <v>103</v>
      </c>
      <c r="Q208" s="19"/>
      <c r="R208" s="30"/>
    </row>
    <row r="209" spans="1:18" x14ac:dyDescent="0.2">
      <c r="A209" s="20">
        <v>43332</v>
      </c>
      <c r="B209" s="1">
        <v>43298</v>
      </c>
      <c r="C209" t="s">
        <v>32</v>
      </c>
      <c r="D209" t="s">
        <v>6</v>
      </c>
      <c r="E209">
        <v>20</v>
      </c>
      <c r="F209">
        <v>2</v>
      </c>
      <c r="G209" s="26">
        <v>2876</v>
      </c>
      <c r="H209" s="19">
        <v>0.1</v>
      </c>
      <c r="I209" s="19">
        <v>0.02</v>
      </c>
      <c r="J209" s="19">
        <v>0</v>
      </c>
      <c r="M209">
        <f t="shared" si="6"/>
        <v>0</v>
      </c>
      <c r="N209">
        <f t="shared" si="7"/>
        <v>0</v>
      </c>
      <c r="O209" s="27"/>
      <c r="P209" s="21"/>
      <c r="Q209" s="19"/>
      <c r="R209" s="30"/>
    </row>
    <row r="210" spans="1:18" x14ac:dyDescent="0.2">
      <c r="A210" s="20">
        <v>43332</v>
      </c>
      <c r="B210" s="1">
        <v>43298</v>
      </c>
      <c r="C210" t="s">
        <v>32</v>
      </c>
      <c r="D210" t="s">
        <v>6</v>
      </c>
      <c r="E210">
        <v>20</v>
      </c>
      <c r="F210">
        <v>3</v>
      </c>
      <c r="G210" s="26">
        <v>2865</v>
      </c>
      <c r="H210" s="19">
        <v>1.17</v>
      </c>
      <c r="I210" s="19">
        <v>0.03</v>
      </c>
      <c r="J210" s="19">
        <v>0</v>
      </c>
      <c r="M210">
        <f t="shared" si="6"/>
        <v>0</v>
      </c>
      <c r="N210">
        <f t="shared" si="7"/>
        <v>0</v>
      </c>
      <c r="O210" s="27" t="s">
        <v>103</v>
      </c>
      <c r="P210" s="21"/>
      <c r="Q210" s="19"/>
      <c r="R210" s="30"/>
    </row>
    <row r="211" spans="1:18" x14ac:dyDescent="0.2">
      <c r="A211" s="20">
        <v>43332</v>
      </c>
      <c r="B211" s="1">
        <v>43298</v>
      </c>
      <c r="C211" t="s">
        <v>32</v>
      </c>
      <c r="D211" t="s">
        <v>6</v>
      </c>
      <c r="E211">
        <v>30</v>
      </c>
      <c r="F211">
        <v>1</v>
      </c>
      <c r="G211">
        <v>3336</v>
      </c>
      <c r="H211" s="19">
        <v>0.18</v>
      </c>
      <c r="I211" s="19">
        <v>0.05</v>
      </c>
      <c r="J211" s="19">
        <v>0.1</v>
      </c>
      <c r="K211" s="19">
        <v>0.13</v>
      </c>
      <c r="L211" s="19">
        <v>0.126</v>
      </c>
      <c r="M211">
        <f t="shared" si="6"/>
        <v>4.0000000000000036E-3</v>
      </c>
      <c r="N211">
        <f t="shared" si="7"/>
        <v>4.0000000000000036E-3</v>
      </c>
      <c r="O211" s="27"/>
      <c r="P211" s="21"/>
      <c r="Q211" s="19"/>
      <c r="R211" s="30"/>
    </row>
    <row r="212" spans="1:18" x14ac:dyDescent="0.2">
      <c r="A212" s="20">
        <v>43332</v>
      </c>
      <c r="B212" s="1">
        <v>43298</v>
      </c>
      <c r="C212" t="s">
        <v>32</v>
      </c>
      <c r="D212" t="s">
        <v>6</v>
      </c>
      <c r="E212">
        <v>30</v>
      </c>
      <c r="F212">
        <v>2</v>
      </c>
      <c r="G212">
        <v>671</v>
      </c>
      <c r="H212" s="19">
        <v>0.2</v>
      </c>
      <c r="I212" s="19">
        <v>0.05</v>
      </c>
      <c r="J212" s="19">
        <v>0</v>
      </c>
      <c r="M212">
        <f t="shared" si="6"/>
        <v>0</v>
      </c>
      <c r="N212">
        <f t="shared" si="7"/>
        <v>0</v>
      </c>
      <c r="O212" s="27"/>
      <c r="P212" s="21"/>
      <c r="Q212" s="19"/>
      <c r="R212" s="30"/>
    </row>
    <row r="213" spans="1:18" x14ac:dyDescent="0.2">
      <c r="A213" s="20">
        <v>43332</v>
      </c>
      <c r="B213" s="1">
        <v>43298</v>
      </c>
      <c r="C213" t="s">
        <v>32</v>
      </c>
      <c r="D213" t="s">
        <v>6</v>
      </c>
      <c r="E213">
        <v>30</v>
      </c>
      <c r="F213">
        <v>3</v>
      </c>
      <c r="G213">
        <v>288</v>
      </c>
      <c r="H213" s="19">
        <v>0.19</v>
      </c>
      <c r="I213" s="19">
        <v>0.06</v>
      </c>
      <c r="J213" s="19">
        <v>0.14000000000000001</v>
      </c>
      <c r="M213">
        <f t="shared" si="6"/>
        <v>0</v>
      </c>
      <c r="N213">
        <f t="shared" si="7"/>
        <v>0</v>
      </c>
      <c r="O213" s="27" t="s">
        <v>103</v>
      </c>
      <c r="P213" s="21"/>
      <c r="Q213" s="19"/>
      <c r="R213" s="30"/>
    </row>
    <row r="214" spans="1:18" x14ac:dyDescent="0.2">
      <c r="A214" s="20">
        <v>43332</v>
      </c>
      <c r="B214" s="1">
        <v>43298</v>
      </c>
      <c r="C214" t="s">
        <v>32</v>
      </c>
      <c r="D214" t="s">
        <v>6</v>
      </c>
      <c r="E214">
        <v>40</v>
      </c>
      <c r="F214">
        <v>1</v>
      </c>
      <c r="G214" s="26">
        <v>412</v>
      </c>
      <c r="H214" s="19">
        <v>7.0000000000000007E-2</v>
      </c>
      <c r="I214" s="19">
        <v>0.01</v>
      </c>
      <c r="J214" s="19">
        <v>0.01</v>
      </c>
      <c r="K214" s="19">
        <v>0.128</v>
      </c>
      <c r="L214" s="19">
        <v>0.125</v>
      </c>
      <c r="M214">
        <f t="shared" si="6"/>
        <v>3.0000000000000027E-3</v>
      </c>
      <c r="N214">
        <f t="shared" si="7"/>
        <v>3.0000000000000027E-3</v>
      </c>
      <c r="O214" s="27"/>
      <c r="P214" s="21" t="s">
        <v>103</v>
      </c>
      <c r="Q214" s="19"/>
      <c r="R214" s="30"/>
    </row>
    <row r="215" spans="1:18" x14ac:dyDescent="0.2">
      <c r="A215" s="20">
        <v>43332</v>
      </c>
      <c r="B215" s="1">
        <v>43298</v>
      </c>
      <c r="C215" t="s">
        <v>32</v>
      </c>
      <c r="D215" t="s">
        <v>6</v>
      </c>
      <c r="E215">
        <v>40</v>
      </c>
      <c r="F215">
        <v>2</v>
      </c>
      <c r="G215" s="26">
        <v>2832</v>
      </c>
      <c r="H215" s="19">
        <v>0.22</v>
      </c>
      <c r="I215" s="19">
        <v>0.02</v>
      </c>
      <c r="J215" s="19">
        <v>0.14000000000000001</v>
      </c>
      <c r="M215">
        <f t="shared" si="6"/>
        <v>0</v>
      </c>
      <c r="N215">
        <f t="shared" si="7"/>
        <v>0</v>
      </c>
      <c r="O215" s="27"/>
      <c r="P215" s="21"/>
      <c r="Q215" s="19"/>
      <c r="R215" s="30"/>
    </row>
    <row r="216" spans="1:18" x14ac:dyDescent="0.2">
      <c r="A216" s="20">
        <v>43332</v>
      </c>
      <c r="B216" s="1">
        <v>43298</v>
      </c>
      <c r="C216" t="s">
        <v>32</v>
      </c>
      <c r="D216" t="s">
        <v>6</v>
      </c>
      <c r="E216">
        <v>40</v>
      </c>
      <c r="F216">
        <v>3</v>
      </c>
      <c r="G216" s="26">
        <v>258</v>
      </c>
      <c r="H216" s="19">
        <v>0.24</v>
      </c>
      <c r="I216" s="19">
        <v>0</v>
      </c>
      <c r="J216" s="19">
        <v>0.12</v>
      </c>
      <c r="M216">
        <f t="shared" si="6"/>
        <v>0</v>
      </c>
      <c r="N216">
        <f t="shared" si="7"/>
        <v>0</v>
      </c>
      <c r="O216" s="27" t="s">
        <v>103</v>
      </c>
      <c r="P216" s="21"/>
      <c r="Q216" s="19"/>
      <c r="R216" s="30"/>
    </row>
    <row r="217" spans="1:18" x14ac:dyDescent="0.2">
      <c r="A217" s="20">
        <v>43332</v>
      </c>
      <c r="B217" s="1">
        <v>43298</v>
      </c>
      <c r="C217" t="s">
        <v>32</v>
      </c>
      <c r="D217" t="s">
        <v>6</v>
      </c>
      <c r="E217">
        <v>50</v>
      </c>
      <c r="F217">
        <v>1</v>
      </c>
      <c r="G217" s="26">
        <v>923</v>
      </c>
      <c r="H217" s="19">
        <v>0.87</v>
      </c>
      <c r="I217" s="19">
        <v>0.03</v>
      </c>
      <c r="J217" s="19">
        <v>0</v>
      </c>
      <c r="M217">
        <f t="shared" si="6"/>
        <v>0</v>
      </c>
      <c r="N217">
        <f t="shared" si="7"/>
        <v>0</v>
      </c>
      <c r="O217" s="27"/>
      <c r="P217" s="21"/>
      <c r="Q217" s="19"/>
      <c r="R217" s="30"/>
    </row>
    <row r="218" spans="1:18" x14ac:dyDescent="0.2">
      <c r="A218" s="20">
        <v>43332</v>
      </c>
      <c r="B218" s="1">
        <v>43298</v>
      </c>
      <c r="C218" t="s">
        <v>32</v>
      </c>
      <c r="D218" t="s">
        <v>6</v>
      </c>
      <c r="E218">
        <v>50</v>
      </c>
      <c r="F218">
        <v>2</v>
      </c>
      <c r="G218" s="26">
        <v>475</v>
      </c>
      <c r="H218" s="19">
        <v>1.2</v>
      </c>
      <c r="I218" s="19">
        <v>0.04</v>
      </c>
      <c r="J218" s="19">
        <v>0</v>
      </c>
      <c r="K218" s="19">
        <v>0.13800000000000001</v>
      </c>
      <c r="L218" s="19">
        <v>0.13300000000000001</v>
      </c>
      <c r="M218">
        <f t="shared" si="6"/>
        <v>5.0000000000000044E-3</v>
      </c>
      <c r="N218">
        <f t="shared" si="7"/>
        <v>5.0000000000000044E-3</v>
      </c>
      <c r="O218" s="27"/>
      <c r="P218" s="21" t="s">
        <v>103</v>
      </c>
      <c r="Q218" s="19"/>
      <c r="R218" s="30"/>
    </row>
    <row r="219" spans="1:18" x14ac:dyDescent="0.2">
      <c r="A219" s="20">
        <v>43332</v>
      </c>
      <c r="B219" s="1">
        <v>43298</v>
      </c>
      <c r="C219" t="s">
        <v>32</v>
      </c>
      <c r="D219" t="s">
        <v>6</v>
      </c>
      <c r="E219">
        <v>50</v>
      </c>
      <c r="F219">
        <v>3</v>
      </c>
      <c r="G219" s="26">
        <v>268</v>
      </c>
      <c r="H219" s="19">
        <v>0.89</v>
      </c>
      <c r="I219" s="19">
        <v>4.7E-2</v>
      </c>
      <c r="J219" s="19">
        <v>0.12</v>
      </c>
      <c r="M219">
        <f t="shared" si="6"/>
        <v>0</v>
      </c>
      <c r="N219">
        <f t="shared" si="7"/>
        <v>0</v>
      </c>
      <c r="O219" s="27" t="s">
        <v>103</v>
      </c>
      <c r="P219" s="21"/>
      <c r="Q219" s="19"/>
      <c r="R219" s="30"/>
    </row>
    <row r="220" spans="1:18" x14ac:dyDescent="0.2">
      <c r="A220" s="20">
        <v>43332</v>
      </c>
      <c r="B220" s="1">
        <v>43298</v>
      </c>
      <c r="C220" t="s">
        <v>32</v>
      </c>
      <c r="D220" t="s">
        <v>6</v>
      </c>
      <c r="E220">
        <v>60</v>
      </c>
      <c r="F220">
        <v>1</v>
      </c>
      <c r="G220" s="26">
        <v>3280</v>
      </c>
      <c r="H220" s="19">
        <v>0.1</v>
      </c>
      <c r="I220" s="19">
        <v>0.01</v>
      </c>
      <c r="J220" s="19">
        <v>0.02</v>
      </c>
      <c r="M220">
        <f t="shared" si="6"/>
        <v>0</v>
      </c>
      <c r="N220">
        <f t="shared" si="7"/>
        <v>0</v>
      </c>
      <c r="O220" s="27" t="s">
        <v>103</v>
      </c>
      <c r="P220" s="21"/>
      <c r="Q220" s="19"/>
      <c r="R220" s="30"/>
    </row>
    <row r="221" spans="1:18" x14ac:dyDescent="0.2">
      <c r="A221" s="20">
        <v>43332</v>
      </c>
      <c r="B221" s="1">
        <v>43298</v>
      </c>
      <c r="C221" t="s">
        <v>32</v>
      </c>
      <c r="D221" t="s">
        <v>6</v>
      </c>
      <c r="E221">
        <v>60</v>
      </c>
      <c r="F221">
        <v>2</v>
      </c>
      <c r="G221" s="26">
        <v>1057</v>
      </c>
      <c r="H221" s="19">
        <v>0.05</v>
      </c>
      <c r="I221" s="19">
        <v>0.02</v>
      </c>
      <c r="J221" s="19">
        <v>0</v>
      </c>
      <c r="M221">
        <f t="shared" si="6"/>
        <v>0</v>
      </c>
      <c r="N221">
        <f t="shared" si="7"/>
        <v>0</v>
      </c>
      <c r="O221" s="27"/>
      <c r="P221" s="21"/>
      <c r="Q221" s="19"/>
      <c r="R221" s="30"/>
    </row>
    <row r="222" spans="1:18" x14ac:dyDescent="0.2">
      <c r="A222" s="20">
        <v>43332</v>
      </c>
      <c r="B222" s="1">
        <v>43298</v>
      </c>
      <c r="C222" t="s">
        <v>32</v>
      </c>
      <c r="D222" t="s">
        <v>6</v>
      </c>
      <c r="E222">
        <v>60</v>
      </c>
      <c r="F222">
        <v>3</v>
      </c>
      <c r="G222" s="26">
        <v>492</v>
      </c>
      <c r="H222" s="19">
        <v>0.06</v>
      </c>
      <c r="I222" s="19">
        <v>0.01</v>
      </c>
      <c r="J222" s="19">
        <v>0</v>
      </c>
      <c r="K222" s="19">
        <v>0.13100000000000001</v>
      </c>
      <c r="L222" s="19">
        <v>0.127</v>
      </c>
      <c r="M222">
        <f t="shared" si="6"/>
        <v>4.0000000000000036E-3</v>
      </c>
      <c r="N222">
        <f t="shared" si="7"/>
        <v>4.0000000000000036E-3</v>
      </c>
      <c r="O222" s="27"/>
      <c r="P222" s="21" t="s">
        <v>103</v>
      </c>
      <c r="Q222" s="19"/>
      <c r="R222" s="30"/>
    </row>
    <row r="223" spans="1:18" x14ac:dyDescent="0.2">
      <c r="A223" s="20">
        <v>43332</v>
      </c>
      <c r="B223" s="1">
        <v>43298</v>
      </c>
      <c r="C223" t="s">
        <v>32</v>
      </c>
      <c r="D223" t="s">
        <v>6</v>
      </c>
      <c r="E223">
        <v>70</v>
      </c>
      <c r="F223">
        <v>1</v>
      </c>
      <c r="G223">
        <v>1007</v>
      </c>
      <c r="H223" s="19">
        <v>0.05</v>
      </c>
      <c r="I223" s="19">
        <v>0.02</v>
      </c>
      <c r="J223" s="19">
        <v>0</v>
      </c>
      <c r="K223" s="19">
        <v>0.152</v>
      </c>
      <c r="L223" s="19">
        <v>0.14399999999999999</v>
      </c>
      <c r="M223">
        <f t="shared" si="6"/>
        <v>8.0000000000000071E-3</v>
      </c>
      <c r="N223">
        <f t="shared" si="7"/>
        <v>8.0000000000000071E-3</v>
      </c>
      <c r="O223" s="27"/>
      <c r="P223" s="21" t="s">
        <v>103</v>
      </c>
      <c r="Q223" s="19"/>
      <c r="R223" s="30"/>
    </row>
    <row r="224" spans="1:18" x14ac:dyDescent="0.2">
      <c r="A224" s="20">
        <v>43332</v>
      </c>
      <c r="B224" s="1">
        <v>43298</v>
      </c>
      <c r="C224" t="s">
        <v>32</v>
      </c>
      <c r="D224" t="s">
        <v>6</v>
      </c>
      <c r="E224">
        <v>70</v>
      </c>
      <c r="F224">
        <v>2</v>
      </c>
      <c r="G224" s="17">
        <v>679</v>
      </c>
      <c r="H224" s="19">
        <v>0.18</v>
      </c>
      <c r="I224" s="19">
        <v>0.04</v>
      </c>
      <c r="J224" s="19">
        <v>0</v>
      </c>
      <c r="M224">
        <f t="shared" si="6"/>
        <v>0</v>
      </c>
      <c r="N224">
        <f t="shared" si="7"/>
        <v>0</v>
      </c>
      <c r="O224" s="27" t="s">
        <v>103</v>
      </c>
      <c r="P224" s="21"/>
      <c r="Q224" s="19"/>
      <c r="R224" s="30"/>
    </row>
    <row r="225" spans="1:18" x14ac:dyDescent="0.2">
      <c r="A225" s="20">
        <v>43332</v>
      </c>
      <c r="B225" s="1">
        <v>43298</v>
      </c>
      <c r="C225" t="s">
        <v>32</v>
      </c>
      <c r="D225" t="s">
        <v>6</v>
      </c>
      <c r="E225">
        <v>70</v>
      </c>
      <c r="F225">
        <v>3</v>
      </c>
      <c r="G225" s="17">
        <v>518</v>
      </c>
      <c r="H225" s="19">
        <v>0.03</v>
      </c>
      <c r="I225" s="19">
        <v>0.01</v>
      </c>
      <c r="J225" s="19">
        <v>0.02</v>
      </c>
      <c r="M225">
        <f t="shared" si="6"/>
        <v>0</v>
      </c>
      <c r="N225">
        <f t="shared" si="7"/>
        <v>0</v>
      </c>
      <c r="O225" s="27"/>
      <c r="P225" s="21"/>
      <c r="Q225" s="19"/>
      <c r="R225" s="30"/>
    </row>
    <row r="226" spans="1:18" x14ac:dyDescent="0.2">
      <c r="A226" s="20">
        <v>43332</v>
      </c>
      <c r="B226" s="1">
        <v>43298</v>
      </c>
      <c r="C226" t="s">
        <v>32</v>
      </c>
      <c r="D226" t="s">
        <v>6</v>
      </c>
      <c r="E226">
        <v>80</v>
      </c>
      <c r="F226">
        <v>1</v>
      </c>
      <c r="G226" s="17">
        <v>611</v>
      </c>
      <c r="H226" s="19">
        <v>0.02</v>
      </c>
      <c r="I226" s="19">
        <v>0.01</v>
      </c>
      <c r="J226" s="19">
        <v>0</v>
      </c>
      <c r="M226">
        <f t="shared" si="6"/>
        <v>0</v>
      </c>
      <c r="N226">
        <f t="shared" si="7"/>
        <v>0</v>
      </c>
      <c r="O226" s="27"/>
      <c r="P226" s="21"/>
      <c r="Q226" s="19"/>
      <c r="R226" s="30"/>
    </row>
    <row r="227" spans="1:18" x14ac:dyDescent="0.2">
      <c r="A227" s="20">
        <v>43332</v>
      </c>
      <c r="B227" s="1">
        <v>43298</v>
      </c>
      <c r="C227" t="s">
        <v>32</v>
      </c>
      <c r="D227" t="s">
        <v>6</v>
      </c>
      <c r="E227">
        <v>80</v>
      </c>
      <c r="F227">
        <v>2</v>
      </c>
      <c r="G227" s="17">
        <v>514</v>
      </c>
      <c r="H227" s="19">
        <v>0.03</v>
      </c>
      <c r="I227" s="19">
        <v>0.01</v>
      </c>
      <c r="J227" s="19">
        <v>0</v>
      </c>
      <c r="K227" s="19">
        <v>0.152</v>
      </c>
      <c r="L227" s="19">
        <v>0.14299999999999999</v>
      </c>
      <c r="M227">
        <f t="shared" si="6"/>
        <v>9.000000000000008E-3</v>
      </c>
      <c r="N227">
        <f t="shared" si="7"/>
        <v>9.000000000000008E-3</v>
      </c>
      <c r="O227" s="27"/>
      <c r="P227" s="21" t="s">
        <v>103</v>
      </c>
      <c r="Q227" s="19"/>
      <c r="R227" s="30"/>
    </row>
    <row r="228" spans="1:18" x14ac:dyDescent="0.2">
      <c r="A228" s="20">
        <v>43332</v>
      </c>
      <c r="B228" s="1">
        <v>43298</v>
      </c>
      <c r="C228" t="s">
        <v>32</v>
      </c>
      <c r="D228" t="s">
        <v>6</v>
      </c>
      <c r="E228">
        <v>80</v>
      </c>
      <c r="F228">
        <v>3</v>
      </c>
      <c r="G228" s="17">
        <v>684</v>
      </c>
      <c r="H228" s="19">
        <v>0.02</v>
      </c>
      <c r="I228" s="19">
        <v>0.01</v>
      </c>
      <c r="J228" s="19">
        <v>0</v>
      </c>
      <c r="M228">
        <f t="shared" si="6"/>
        <v>0</v>
      </c>
      <c r="N228">
        <f t="shared" si="7"/>
        <v>0</v>
      </c>
      <c r="O228" s="27" t="s">
        <v>103</v>
      </c>
      <c r="P228" s="21"/>
      <c r="Q228" s="19"/>
      <c r="R228" s="30"/>
    </row>
    <row r="229" spans="1:18" x14ac:dyDescent="0.2">
      <c r="A229" s="20">
        <v>43332</v>
      </c>
      <c r="B229" s="1">
        <v>43298</v>
      </c>
      <c r="C229" t="s">
        <v>32</v>
      </c>
      <c r="D229" t="s">
        <v>6</v>
      </c>
      <c r="E229">
        <v>90</v>
      </c>
      <c r="F229">
        <v>1</v>
      </c>
      <c r="G229">
        <v>343</v>
      </c>
      <c r="H229" s="19">
        <v>0.09</v>
      </c>
      <c r="I229" s="19">
        <v>0.02</v>
      </c>
      <c r="J229" s="19">
        <v>0</v>
      </c>
      <c r="M229">
        <f t="shared" si="6"/>
        <v>0</v>
      </c>
      <c r="N229">
        <f t="shared" si="7"/>
        <v>0</v>
      </c>
      <c r="O229" s="27" t="s">
        <v>103</v>
      </c>
      <c r="P229" s="21"/>
      <c r="Q229" s="19"/>
      <c r="R229" s="30"/>
    </row>
    <row r="230" spans="1:18" x14ac:dyDescent="0.2">
      <c r="A230" s="20">
        <v>43332</v>
      </c>
      <c r="B230" s="1">
        <v>43298</v>
      </c>
      <c r="C230" t="s">
        <v>32</v>
      </c>
      <c r="D230" t="s">
        <v>6</v>
      </c>
      <c r="E230">
        <v>90</v>
      </c>
      <c r="F230">
        <v>2</v>
      </c>
      <c r="G230">
        <v>2435</v>
      </c>
      <c r="H230" s="19">
        <v>7.0000000000000007E-2</v>
      </c>
      <c r="I230" s="19">
        <v>0.03</v>
      </c>
      <c r="J230" s="19">
        <v>0</v>
      </c>
      <c r="K230" s="19">
        <v>0.14899999999999999</v>
      </c>
      <c r="L230" s="19">
        <v>0.14099999999999999</v>
      </c>
      <c r="M230">
        <f t="shared" si="6"/>
        <v>8.0000000000000071E-3</v>
      </c>
      <c r="N230">
        <f t="shared" si="7"/>
        <v>8.0000000000000071E-3</v>
      </c>
      <c r="O230" s="27"/>
      <c r="P230" s="21" t="s">
        <v>103</v>
      </c>
      <c r="Q230" s="19"/>
      <c r="R230" s="30"/>
    </row>
    <row r="231" spans="1:18" x14ac:dyDescent="0.2">
      <c r="A231" s="20">
        <v>43332</v>
      </c>
      <c r="B231" s="1">
        <v>43298</v>
      </c>
      <c r="C231" t="s">
        <v>32</v>
      </c>
      <c r="D231" t="s">
        <v>6</v>
      </c>
      <c r="E231">
        <v>90</v>
      </c>
      <c r="F231">
        <v>3</v>
      </c>
      <c r="G231">
        <v>1601</v>
      </c>
      <c r="H231" s="19">
        <v>0.27</v>
      </c>
      <c r="I231" s="19">
        <v>0.03</v>
      </c>
      <c r="J231" s="19">
        <v>0</v>
      </c>
      <c r="M231">
        <f t="shared" si="6"/>
        <v>0</v>
      </c>
      <c r="N231">
        <f t="shared" si="7"/>
        <v>0</v>
      </c>
      <c r="O231" s="27"/>
      <c r="P231" s="21"/>
      <c r="Q231" s="19"/>
      <c r="R231" s="30"/>
    </row>
    <row r="232" spans="1:18" x14ac:dyDescent="0.2">
      <c r="A232" s="20">
        <v>43332</v>
      </c>
      <c r="B232" s="1">
        <v>43298</v>
      </c>
      <c r="C232" t="s">
        <v>32</v>
      </c>
      <c r="D232" t="s">
        <v>10</v>
      </c>
      <c r="E232">
        <v>0</v>
      </c>
      <c r="F232">
        <v>1</v>
      </c>
      <c r="G232" s="26" t="s">
        <v>33</v>
      </c>
      <c r="H232" s="19">
        <v>0.16</v>
      </c>
      <c r="I232" s="19">
        <v>0.01</v>
      </c>
      <c r="J232" s="19">
        <v>0.02</v>
      </c>
      <c r="M232">
        <f t="shared" si="6"/>
        <v>0</v>
      </c>
      <c r="N232">
        <f t="shared" si="7"/>
        <v>0</v>
      </c>
      <c r="O232" s="27" t="s">
        <v>56</v>
      </c>
      <c r="P232" s="21"/>
      <c r="Q232" s="19"/>
      <c r="R232" s="30"/>
    </row>
    <row r="233" spans="1:18" x14ac:dyDescent="0.2">
      <c r="A233" s="20">
        <v>43332</v>
      </c>
      <c r="B233" s="1">
        <v>43298</v>
      </c>
      <c r="C233" t="s">
        <v>32</v>
      </c>
      <c r="D233" t="s">
        <v>10</v>
      </c>
      <c r="E233">
        <v>0</v>
      </c>
      <c r="F233">
        <v>2</v>
      </c>
      <c r="G233" s="26">
        <v>2143</v>
      </c>
      <c r="H233" s="19">
        <v>0.18</v>
      </c>
      <c r="I233" s="19">
        <v>0.02</v>
      </c>
      <c r="J233" s="19">
        <v>0</v>
      </c>
      <c r="M233">
        <f t="shared" si="6"/>
        <v>0</v>
      </c>
      <c r="N233">
        <f t="shared" si="7"/>
        <v>0</v>
      </c>
      <c r="O233" s="27"/>
      <c r="P233" s="21"/>
      <c r="Q233" s="19"/>
      <c r="R233" s="30"/>
    </row>
    <row r="234" spans="1:18" x14ac:dyDescent="0.2">
      <c r="A234" s="20">
        <v>43332</v>
      </c>
      <c r="B234" s="1">
        <v>43298</v>
      </c>
      <c r="C234" t="s">
        <v>32</v>
      </c>
      <c r="D234" t="s">
        <v>10</v>
      </c>
      <c r="E234">
        <v>0</v>
      </c>
      <c r="F234">
        <v>3</v>
      </c>
      <c r="G234" s="26">
        <v>1445</v>
      </c>
      <c r="H234" s="19">
        <v>0.14000000000000001</v>
      </c>
      <c r="I234" s="19">
        <v>0.01</v>
      </c>
      <c r="J234" s="19">
        <v>0.01</v>
      </c>
      <c r="K234" s="19">
        <v>0.13600000000000001</v>
      </c>
      <c r="L234" s="19">
        <v>0.13200000000000001</v>
      </c>
      <c r="M234">
        <f t="shared" si="6"/>
        <v>4.0000000000000036E-3</v>
      </c>
      <c r="N234">
        <f t="shared" si="7"/>
        <v>4.0000000000000036E-3</v>
      </c>
      <c r="O234" s="27"/>
      <c r="P234" s="21" t="s">
        <v>103</v>
      </c>
      <c r="Q234" s="19"/>
      <c r="R234" s="30"/>
    </row>
    <row r="235" spans="1:18" x14ac:dyDescent="0.2">
      <c r="A235" s="20">
        <v>43332</v>
      </c>
      <c r="B235" s="1">
        <v>43298</v>
      </c>
      <c r="C235" t="s">
        <v>32</v>
      </c>
      <c r="D235" t="s">
        <v>10</v>
      </c>
      <c r="E235">
        <v>10</v>
      </c>
      <c r="F235">
        <v>1</v>
      </c>
      <c r="G235" s="26">
        <v>1886</v>
      </c>
      <c r="H235" s="19">
        <v>0.13</v>
      </c>
      <c r="I235" s="19">
        <v>0.03</v>
      </c>
      <c r="J235" s="19">
        <v>0</v>
      </c>
      <c r="M235">
        <f t="shared" si="6"/>
        <v>0</v>
      </c>
      <c r="N235">
        <f t="shared" si="7"/>
        <v>0</v>
      </c>
      <c r="O235" s="27" t="s">
        <v>56</v>
      </c>
      <c r="P235" s="21"/>
      <c r="Q235" s="19"/>
      <c r="R235" s="30"/>
    </row>
    <row r="236" spans="1:18" x14ac:dyDescent="0.2">
      <c r="A236" s="20">
        <v>43332</v>
      </c>
      <c r="B236" s="1">
        <v>43298</v>
      </c>
      <c r="C236" t="s">
        <v>32</v>
      </c>
      <c r="D236" t="s">
        <v>10</v>
      </c>
      <c r="E236">
        <v>10</v>
      </c>
      <c r="F236">
        <v>2</v>
      </c>
      <c r="G236" s="26">
        <v>3118</v>
      </c>
      <c r="H236" s="19">
        <v>0.82</v>
      </c>
      <c r="I236" s="19">
        <v>0.06</v>
      </c>
      <c r="J236" s="19">
        <v>0</v>
      </c>
      <c r="K236" s="19">
        <v>0.13500000000000001</v>
      </c>
      <c r="L236" s="19">
        <v>0.13100000000000001</v>
      </c>
      <c r="M236">
        <f t="shared" si="6"/>
        <v>4.0000000000000036E-3</v>
      </c>
      <c r="N236">
        <f t="shared" si="7"/>
        <v>4.0000000000000036E-3</v>
      </c>
      <c r="O236" s="27"/>
      <c r="P236" s="21" t="s">
        <v>103</v>
      </c>
      <c r="Q236" s="19"/>
      <c r="R236" s="30"/>
    </row>
    <row r="237" spans="1:18" x14ac:dyDescent="0.2">
      <c r="A237" s="20">
        <v>43332</v>
      </c>
      <c r="B237" s="1">
        <v>43298</v>
      </c>
      <c r="C237" t="s">
        <v>32</v>
      </c>
      <c r="D237" t="s">
        <v>10</v>
      </c>
      <c r="E237">
        <v>10</v>
      </c>
      <c r="F237">
        <v>3</v>
      </c>
      <c r="G237" s="26">
        <v>724</v>
      </c>
      <c r="H237">
        <v>0.09</v>
      </c>
      <c r="I237">
        <v>0.01</v>
      </c>
      <c r="J237">
        <v>0.05</v>
      </c>
      <c r="M237">
        <f t="shared" si="6"/>
        <v>0</v>
      </c>
      <c r="N237">
        <f t="shared" si="7"/>
        <v>0</v>
      </c>
      <c r="O237" s="27"/>
      <c r="P237" s="21"/>
      <c r="Q237" s="19"/>
      <c r="R237" s="30"/>
    </row>
    <row r="238" spans="1:18" x14ac:dyDescent="0.2">
      <c r="A238" s="20">
        <v>43332</v>
      </c>
      <c r="B238" s="1">
        <v>43298</v>
      </c>
      <c r="C238" t="s">
        <v>32</v>
      </c>
      <c r="D238" t="s">
        <v>10</v>
      </c>
      <c r="E238">
        <v>20</v>
      </c>
      <c r="F238">
        <v>1</v>
      </c>
      <c r="G238" s="26">
        <v>1132</v>
      </c>
      <c r="H238" s="19">
        <v>0.46</v>
      </c>
      <c r="I238" s="19">
        <v>0.03</v>
      </c>
      <c r="J238" s="19">
        <v>0</v>
      </c>
      <c r="M238">
        <f t="shared" si="6"/>
        <v>0</v>
      </c>
      <c r="N238">
        <f t="shared" si="7"/>
        <v>0</v>
      </c>
      <c r="O238" s="27" t="s">
        <v>56</v>
      </c>
      <c r="P238" s="21"/>
      <c r="Q238" s="19"/>
      <c r="R238" s="30"/>
    </row>
    <row r="239" spans="1:18" x14ac:dyDescent="0.2">
      <c r="A239" s="20">
        <v>43332</v>
      </c>
      <c r="B239" s="1">
        <v>43298</v>
      </c>
      <c r="C239" t="s">
        <v>32</v>
      </c>
      <c r="D239" t="s">
        <v>10</v>
      </c>
      <c r="E239">
        <v>20</v>
      </c>
      <c r="F239">
        <v>2</v>
      </c>
      <c r="G239" s="26" t="s">
        <v>34</v>
      </c>
      <c r="H239" s="19">
        <v>0.27</v>
      </c>
      <c r="I239" s="19">
        <v>0.03</v>
      </c>
      <c r="J239" s="19">
        <v>0</v>
      </c>
      <c r="M239">
        <f t="shared" si="6"/>
        <v>0</v>
      </c>
      <c r="N239">
        <f t="shared" si="7"/>
        <v>0</v>
      </c>
      <c r="O239" s="27"/>
      <c r="P239" s="21"/>
      <c r="Q239" s="19"/>
      <c r="R239" s="30"/>
    </row>
    <row r="240" spans="1:18" x14ac:dyDescent="0.2">
      <c r="A240" s="20">
        <v>43332</v>
      </c>
      <c r="B240" s="1">
        <v>43298</v>
      </c>
      <c r="C240" t="s">
        <v>32</v>
      </c>
      <c r="D240" t="s">
        <v>10</v>
      </c>
      <c r="E240">
        <v>20</v>
      </c>
      <c r="F240">
        <v>3</v>
      </c>
      <c r="G240" s="26">
        <v>3325</v>
      </c>
      <c r="H240" s="19">
        <v>0.38</v>
      </c>
      <c r="I240" s="19">
        <v>0.02</v>
      </c>
      <c r="J240" s="19">
        <v>0.09</v>
      </c>
      <c r="K240" s="19">
        <v>0.13400000000000001</v>
      </c>
      <c r="L240" s="19">
        <v>0.13</v>
      </c>
      <c r="M240">
        <f t="shared" si="6"/>
        <v>4.0000000000000036E-3</v>
      </c>
      <c r="N240">
        <f t="shared" si="7"/>
        <v>4.0000000000000036E-3</v>
      </c>
      <c r="O240" s="27"/>
      <c r="P240" s="21" t="s">
        <v>103</v>
      </c>
      <c r="Q240" s="19"/>
      <c r="R240" s="30"/>
    </row>
    <row r="241" spans="1:19" x14ac:dyDescent="0.2">
      <c r="A241" s="20">
        <v>43332</v>
      </c>
      <c r="B241" s="1">
        <v>43298</v>
      </c>
      <c r="C241" t="s">
        <v>32</v>
      </c>
      <c r="D241" t="s">
        <v>10</v>
      </c>
      <c r="E241">
        <v>30</v>
      </c>
      <c r="F241">
        <v>1</v>
      </c>
      <c r="G241" s="26">
        <v>1535</v>
      </c>
      <c r="H241" s="19">
        <v>0.05</v>
      </c>
      <c r="I241" s="19">
        <v>0.01</v>
      </c>
      <c r="J241" s="19">
        <v>0.01</v>
      </c>
      <c r="M241">
        <f t="shared" si="6"/>
        <v>0</v>
      </c>
      <c r="N241">
        <f t="shared" si="7"/>
        <v>0</v>
      </c>
      <c r="O241" s="27" t="s">
        <v>103</v>
      </c>
      <c r="P241" s="21"/>
      <c r="Q241" s="19"/>
      <c r="R241" s="30"/>
    </row>
    <row r="242" spans="1:19" x14ac:dyDescent="0.2">
      <c r="A242" s="20">
        <v>43332</v>
      </c>
      <c r="B242" s="1">
        <v>43298</v>
      </c>
      <c r="C242" t="s">
        <v>32</v>
      </c>
      <c r="D242" t="s">
        <v>10</v>
      </c>
      <c r="E242">
        <v>30</v>
      </c>
      <c r="F242">
        <v>2</v>
      </c>
      <c r="G242" s="26">
        <v>738</v>
      </c>
      <c r="H242" s="19">
        <v>0.52</v>
      </c>
      <c r="I242" s="19">
        <v>0.03</v>
      </c>
      <c r="J242" s="19">
        <v>0</v>
      </c>
      <c r="M242">
        <f t="shared" si="6"/>
        <v>0</v>
      </c>
      <c r="N242">
        <f t="shared" si="7"/>
        <v>0</v>
      </c>
      <c r="O242" s="27"/>
      <c r="P242" s="21"/>
      <c r="Q242" s="19"/>
      <c r="R242" s="30"/>
    </row>
    <row r="243" spans="1:19" x14ac:dyDescent="0.2">
      <c r="A243" s="20">
        <v>43332</v>
      </c>
      <c r="B243" s="1">
        <v>43298</v>
      </c>
      <c r="C243" t="s">
        <v>32</v>
      </c>
      <c r="D243" t="s">
        <v>10</v>
      </c>
      <c r="E243">
        <v>30</v>
      </c>
      <c r="F243">
        <v>3</v>
      </c>
      <c r="G243" s="26" t="s">
        <v>35</v>
      </c>
      <c r="H243" s="19">
        <v>0.16</v>
      </c>
      <c r="I243" s="19">
        <v>0.02</v>
      </c>
      <c r="J243" s="19">
        <v>0.02</v>
      </c>
      <c r="K243" s="19">
        <v>0.13400000000000001</v>
      </c>
      <c r="L243" s="19">
        <v>0.13400000000000001</v>
      </c>
      <c r="M243">
        <f t="shared" si="6"/>
        <v>0</v>
      </c>
      <c r="N243">
        <f t="shared" si="7"/>
        <v>0</v>
      </c>
      <c r="O243" s="27"/>
      <c r="P243" s="21" t="s">
        <v>103</v>
      </c>
      <c r="Q243" s="19"/>
      <c r="R243" s="30"/>
      <c r="S243" s="17"/>
    </row>
    <row r="244" spans="1:19" x14ac:dyDescent="0.2">
      <c r="A244" s="20">
        <v>43332</v>
      </c>
      <c r="B244" s="1">
        <v>43298</v>
      </c>
      <c r="C244" t="s">
        <v>32</v>
      </c>
      <c r="D244" t="s">
        <v>10</v>
      </c>
      <c r="E244">
        <v>40</v>
      </c>
      <c r="F244">
        <v>1</v>
      </c>
      <c r="G244" s="26">
        <v>455</v>
      </c>
      <c r="H244" s="19">
        <v>0.03</v>
      </c>
      <c r="I244" s="19">
        <v>0.01</v>
      </c>
      <c r="J244" s="19">
        <v>0</v>
      </c>
      <c r="M244">
        <f t="shared" si="6"/>
        <v>0</v>
      </c>
      <c r="N244">
        <f t="shared" si="7"/>
        <v>0</v>
      </c>
      <c r="O244" s="27" t="s">
        <v>56</v>
      </c>
      <c r="P244" s="21"/>
      <c r="Q244" s="19"/>
      <c r="R244" s="30"/>
    </row>
    <row r="245" spans="1:19" x14ac:dyDescent="0.2">
      <c r="A245" s="20">
        <v>43332</v>
      </c>
      <c r="B245" s="1">
        <v>43298</v>
      </c>
      <c r="C245" t="s">
        <v>32</v>
      </c>
      <c r="D245" t="s">
        <v>10</v>
      </c>
      <c r="E245">
        <v>40</v>
      </c>
      <c r="F245">
        <v>2</v>
      </c>
      <c r="G245" s="26" t="s">
        <v>36</v>
      </c>
      <c r="H245" s="19">
        <v>0.05</v>
      </c>
      <c r="I245" s="19">
        <v>0.01</v>
      </c>
      <c r="J245" s="19">
        <v>0.02</v>
      </c>
      <c r="M245">
        <f t="shared" si="6"/>
        <v>0</v>
      </c>
      <c r="N245">
        <f t="shared" si="7"/>
        <v>0</v>
      </c>
      <c r="O245" s="27"/>
      <c r="P245" s="21"/>
      <c r="Q245" s="19"/>
      <c r="R245" s="30"/>
    </row>
    <row r="246" spans="1:19" x14ac:dyDescent="0.2">
      <c r="A246" s="20">
        <v>43332</v>
      </c>
      <c r="B246" s="1">
        <v>43298</v>
      </c>
      <c r="C246" t="s">
        <v>32</v>
      </c>
      <c r="D246" t="s">
        <v>10</v>
      </c>
      <c r="E246">
        <v>40</v>
      </c>
      <c r="F246">
        <v>3</v>
      </c>
      <c r="G246" s="26">
        <v>3320</v>
      </c>
      <c r="H246" s="19">
        <v>0.16</v>
      </c>
      <c r="I246" s="19">
        <v>0.1</v>
      </c>
      <c r="J246" s="19">
        <v>0</v>
      </c>
      <c r="K246" s="19">
        <v>0.13900000000000001</v>
      </c>
      <c r="L246" s="19">
        <v>0.13100000000000001</v>
      </c>
      <c r="M246">
        <f t="shared" si="6"/>
        <v>8.0000000000000071E-3</v>
      </c>
      <c r="N246">
        <f t="shared" si="7"/>
        <v>8.0000000000000071E-3</v>
      </c>
      <c r="O246" s="27"/>
      <c r="P246" s="21" t="s">
        <v>103</v>
      </c>
      <c r="Q246" s="19"/>
      <c r="R246" s="30"/>
    </row>
    <row r="247" spans="1:19" x14ac:dyDescent="0.2">
      <c r="A247" s="20">
        <v>43332</v>
      </c>
      <c r="B247" s="1">
        <v>43298</v>
      </c>
      <c r="C247" t="s">
        <v>32</v>
      </c>
      <c r="D247" t="s">
        <v>10</v>
      </c>
      <c r="E247">
        <v>50</v>
      </c>
      <c r="F247">
        <v>1</v>
      </c>
      <c r="G247" s="26">
        <v>460</v>
      </c>
      <c r="H247" s="19">
        <v>0.03</v>
      </c>
      <c r="I247" s="19">
        <v>0.01</v>
      </c>
      <c r="J247" s="19">
        <v>0</v>
      </c>
      <c r="M247">
        <f t="shared" si="6"/>
        <v>0</v>
      </c>
      <c r="N247">
        <f t="shared" si="7"/>
        <v>0</v>
      </c>
      <c r="O247" s="27" t="s">
        <v>56</v>
      </c>
      <c r="P247" s="21"/>
      <c r="Q247" s="19"/>
      <c r="R247" s="30"/>
    </row>
    <row r="248" spans="1:19" x14ac:dyDescent="0.2">
      <c r="A248" s="20">
        <v>43332</v>
      </c>
      <c r="B248" s="1">
        <v>43298</v>
      </c>
      <c r="C248" t="s">
        <v>32</v>
      </c>
      <c r="D248" t="s">
        <v>10</v>
      </c>
      <c r="E248">
        <v>50</v>
      </c>
      <c r="F248">
        <v>2</v>
      </c>
      <c r="G248" s="26">
        <v>1047</v>
      </c>
      <c r="H248" s="19">
        <v>0.03</v>
      </c>
      <c r="I248" s="19">
        <v>0.01</v>
      </c>
      <c r="J248" s="19">
        <v>0</v>
      </c>
      <c r="K248" s="19">
        <v>0.13400000000000001</v>
      </c>
      <c r="L248" s="19">
        <v>0.13100000000000001</v>
      </c>
      <c r="M248">
        <f t="shared" si="6"/>
        <v>3.0000000000000027E-3</v>
      </c>
      <c r="N248">
        <f t="shared" si="7"/>
        <v>3.0000000000000027E-3</v>
      </c>
      <c r="O248" s="27"/>
      <c r="P248" s="21" t="s">
        <v>103</v>
      </c>
      <c r="Q248" s="19"/>
      <c r="R248" s="30"/>
    </row>
    <row r="249" spans="1:19" x14ac:dyDescent="0.2">
      <c r="A249" s="20">
        <v>43332</v>
      </c>
      <c r="B249" s="1">
        <v>43298</v>
      </c>
      <c r="C249" t="s">
        <v>32</v>
      </c>
      <c r="D249" t="s">
        <v>10</v>
      </c>
      <c r="E249">
        <v>50</v>
      </c>
      <c r="F249">
        <v>3</v>
      </c>
      <c r="G249" s="26">
        <v>3068</v>
      </c>
      <c r="H249" s="19">
        <v>0.08</v>
      </c>
      <c r="I249" s="19">
        <v>0.02</v>
      </c>
      <c r="J249" s="19">
        <v>0.01</v>
      </c>
      <c r="M249">
        <f t="shared" si="6"/>
        <v>0</v>
      </c>
      <c r="N249">
        <f t="shared" si="7"/>
        <v>0</v>
      </c>
      <c r="O249" s="27"/>
      <c r="P249" s="21"/>
      <c r="Q249" s="19"/>
      <c r="R249" s="30"/>
    </row>
    <row r="250" spans="1:19" x14ac:dyDescent="0.2">
      <c r="A250" s="20">
        <v>43332</v>
      </c>
      <c r="B250" s="1">
        <v>43298</v>
      </c>
      <c r="C250" t="s">
        <v>32</v>
      </c>
      <c r="D250" t="s">
        <v>10</v>
      </c>
      <c r="E250">
        <v>60</v>
      </c>
      <c r="F250">
        <v>1</v>
      </c>
      <c r="G250" s="26">
        <v>5573</v>
      </c>
      <c r="H250" s="19">
        <v>0.05</v>
      </c>
      <c r="I250" s="19">
        <v>0.01</v>
      </c>
      <c r="J250" s="19">
        <v>0</v>
      </c>
      <c r="M250">
        <f t="shared" si="6"/>
        <v>0</v>
      </c>
      <c r="N250">
        <f t="shared" si="7"/>
        <v>0</v>
      </c>
      <c r="O250" s="27" t="s">
        <v>103</v>
      </c>
      <c r="P250" s="21"/>
      <c r="Q250" s="19"/>
      <c r="R250" s="30"/>
    </row>
    <row r="251" spans="1:19" x14ac:dyDescent="0.2">
      <c r="A251" s="20">
        <v>43332</v>
      </c>
      <c r="B251" s="1">
        <v>43298</v>
      </c>
      <c r="C251" t="s">
        <v>32</v>
      </c>
      <c r="D251" t="s">
        <v>10</v>
      </c>
      <c r="E251">
        <v>60</v>
      </c>
      <c r="F251">
        <v>2</v>
      </c>
      <c r="G251" s="26">
        <v>213</v>
      </c>
      <c r="H251" s="19">
        <v>0.06</v>
      </c>
      <c r="I251" s="19">
        <v>0.02</v>
      </c>
      <c r="J251" s="19">
        <v>0.02</v>
      </c>
      <c r="K251" s="19">
        <v>0.13700000000000001</v>
      </c>
      <c r="L251" s="19">
        <v>0.13300000000000001</v>
      </c>
      <c r="M251">
        <f t="shared" si="6"/>
        <v>4.0000000000000036E-3</v>
      </c>
      <c r="N251">
        <f t="shared" si="7"/>
        <v>4.0000000000000036E-3</v>
      </c>
      <c r="O251" s="27"/>
      <c r="P251" s="21" t="s">
        <v>103</v>
      </c>
      <c r="Q251" s="19"/>
      <c r="R251" s="30"/>
    </row>
    <row r="252" spans="1:19" x14ac:dyDescent="0.2">
      <c r="A252" s="20">
        <v>43332</v>
      </c>
      <c r="B252" s="1">
        <v>43298</v>
      </c>
      <c r="C252" t="s">
        <v>32</v>
      </c>
      <c r="D252" t="s">
        <v>10</v>
      </c>
      <c r="E252">
        <v>60</v>
      </c>
      <c r="F252">
        <v>3</v>
      </c>
      <c r="G252" s="26">
        <v>508</v>
      </c>
      <c r="H252" s="19">
        <v>0.06</v>
      </c>
      <c r="I252" s="19">
        <v>0.01</v>
      </c>
      <c r="J252" s="19">
        <v>0</v>
      </c>
      <c r="M252">
        <f t="shared" si="6"/>
        <v>0</v>
      </c>
      <c r="N252">
        <f t="shared" si="7"/>
        <v>0</v>
      </c>
      <c r="O252" s="27"/>
      <c r="P252" s="21"/>
      <c r="Q252" s="19"/>
      <c r="R252" s="30"/>
    </row>
    <row r="253" spans="1:19" x14ac:dyDescent="0.2">
      <c r="A253" s="20">
        <v>43332</v>
      </c>
      <c r="B253" s="1">
        <v>43298</v>
      </c>
      <c r="C253" t="s">
        <v>32</v>
      </c>
      <c r="D253" t="s">
        <v>10</v>
      </c>
      <c r="E253">
        <v>70</v>
      </c>
      <c r="F253">
        <v>1</v>
      </c>
      <c r="G253" s="26">
        <v>562</v>
      </c>
      <c r="H253" s="19">
        <v>0.04</v>
      </c>
      <c r="I253" s="19">
        <v>0.01</v>
      </c>
      <c r="J253" s="19">
        <v>0</v>
      </c>
      <c r="M253">
        <f t="shared" si="6"/>
        <v>0</v>
      </c>
      <c r="N253">
        <f t="shared" si="7"/>
        <v>0</v>
      </c>
      <c r="O253" s="27" t="s">
        <v>56</v>
      </c>
      <c r="P253" s="21"/>
      <c r="Q253" s="19"/>
      <c r="R253" s="30"/>
    </row>
    <row r="254" spans="1:19" x14ac:dyDescent="0.2">
      <c r="A254" s="20">
        <v>43332</v>
      </c>
      <c r="B254" s="1">
        <v>43298</v>
      </c>
      <c r="C254" t="s">
        <v>32</v>
      </c>
      <c r="D254" t="s">
        <v>10</v>
      </c>
      <c r="E254">
        <v>70</v>
      </c>
      <c r="F254">
        <v>2</v>
      </c>
      <c r="G254" s="26">
        <v>5560</v>
      </c>
      <c r="H254" s="19">
        <v>0.03</v>
      </c>
      <c r="I254" s="19">
        <v>0.01</v>
      </c>
      <c r="J254" s="19">
        <v>0</v>
      </c>
      <c r="M254">
        <f t="shared" si="6"/>
        <v>0</v>
      </c>
      <c r="N254">
        <f t="shared" si="7"/>
        <v>0</v>
      </c>
      <c r="O254" s="27"/>
      <c r="P254" s="21"/>
      <c r="Q254" s="19"/>
      <c r="R254" s="30"/>
    </row>
    <row r="255" spans="1:19" x14ac:dyDescent="0.2">
      <c r="A255" s="20">
        <v>43332</v>
      </c>
      <c r="B255" s="1">
        <v>43298</v>
      </c>
      <c r="C255" t="s">
        <v>32</v>
      </c>
      <c r="D255" t="s">
        <v>10</v>
      </c>
      <c r="E255">
        <v>70</v>
      </c>
      <c r="F255">
        <v>3</v>
      </c>
      <c r="G255" s="26">
        <v>15</v>
      </c>
      <c r="H255" s="19">
        <v>0</v>
      </c>
      <c r="I255" s="19">
        <v>0.01</v>
      </c>
      <c r="J255" s="19">
        <v>0</v>
      </c>
      <c r="K255" s="19">
        <v>0.13100000000000001</v>
      </c>
      <c r="L255" s="19">
        <v>0.127</v>
      </c>
      <c r="M255">
        <f t="shared" si="6"/>
        <v>4.0000000000000036E-3</v>
      </c>
      <c r="N255">
        <f t="shared" si="7"/>
        <v>4.0000000000000036E-3</v>
      </c>
      <c r="O255" s="27"/>
      <c r="P255" s="21" t="s">
        <v>103</v>
      </c>
      <c r="Q255" s="19"/>
      <c r="R255" s="30"/>
    </row>
    <row r="256" spans="1:19" x14ac:dyDescent="0.2">
      <c r="A256" s="20">
        <v>43332</v>
      </c>
      <c r="B256" s="1">
        <v>43298</v>
      </c>
      <c r="C256" t="s">
        <v>32</v>
      </c>
      <c r="D256" t="s">
        <v>10</v>
      </c>
      <c r="E256">
        <v>80</v>
      </c>
      <c r="F256">
        <v>1</v>
      </c>
      <c r="G256" s="26">
        <v>3323</v>
      </c>
      <c r="H256" s="19">
        <v>0.01</v>
      </c>
      <c r="I256" s="19">
        <v>0.01</v>
      </c>
      <c r="J256" s="19">
        <v>0</v>
      </c>
      <c r="M256">
        <f t="shared" si="6"/>
        <v>0</v>
      </c>
      <c r="N256">
        <f t="shared" si="7"/>
        <v>0</v>
      </c>
      <c r="O256" s="27"/>
      <c r="P256" s="21"/>
      <c r="Q256" s="19" t="s">
        <v>116</v>
      </c>
      <c r="R256" s="30"/>
    </row>
    <row r="257" spans="1:18" x14ac:dyDescent="0.2">
      <c r="A257" s="20">
        <v>43332</v>
      </c>
      <c r="B257" s="1">
        <v>43298</v>
      </c>
      <c r="C257" t="s">
        <v>32</v>
      </c>
      <c r="D257" t="s">
        <v>10</v>
      </c>
      <c r="E257">
        <v>80</v>
      </c>
      <c r="F257">
        <v>2</v>
      </c>
      <c r="G257" s="26">
        <v>5561</v>
      </c>
      <c r="H257" s="19">
        <v>0.03</v>
      </c>
      <c r="I257" s="19">
        <v>0.01</v>
      </c>
      <c r="J257" s="19">
        <v>0</v>
      </c>
      <c r="K257" s="19">
        <v>0.13400000000000001</v>
      </c>
      <c r="L257" s="19">
        <v>0.13</v>
      </c>
      <c r="M257">
        <f t="shared" si="6"/>
        <v>4.0000000000000036E-3</v>
      </c>
      <c r="N257">
        <f t="shared" si="7"/>
        <v>4.0000000000000036E-3</v>
      </c>
      <c r="O257" s="27"/>
      <c r="P257" s="21" t="s">
        <v>103</v>
      </c>
      <c r="Q257" s="19"/>
      <c r="R257" s="30"/>
    </row>
    <row r="258" spans="1:18" x14ac:dyDescent="0.2">
      <c r="A258" s="20">
        <v>43332</v>
      </c>
      <c r="B258" s="1">
        <v>43298</v>
      </c>
      <c r="C258" t="s">
        <v>32</v>
      </c>
      <c r="D258" t="s">
        <v>10</v>
      </c>
      <c r="E258">
        <v>80</v>
      </c>
      <c r="F258">
        <v>3</v>
      </c>
      <c r="G258" s="26">
        <v>1212</v>
      </c>
      <c r="H258" s="19">
        <v>0</v>
      </c>
      <c r="I258" s="19">
        <v>0</v>
      </c>
      <c r="J258" s="19">
        <v>0</v>
      </c>
      <c r="M258">
        <f t="shared" si="6"/>
        <v>0</v>
      </c>
      <c r="N258">
        <f t="shared" si="7"/>
        <v>0</v>
      </c>
      <c r="O258" s="27" t="s">
        <v>103</v>
      </c>
      <c r="P258" s="21"/>
      <c r="Q258" s="19"/>
      <c r="R258" s="30"/>
    </row>
    <row r="259" spans="1:18" x14ac:dyDescent="0.2">
      <c r="A259" s="20">
        <v>43332</v>
      </c>
      <c r="B259" s="1">
        <v>43298</v>
      </c>
      <c r="C259" t="s">
        <v>32</v>
      </c>
      <c r="D259" t="s">
        <v>10</v>
      </c>
      <c r="E259">
        <v>90</v>
      </c>
      <c r="F259">
        <v>1</v>
      </c>
      <c r="G259" s="26">
        <v>2626</v>
      </c>
      <c r="H259" s="19">
        <v>0.16</v>
      </c>
      <c r="I259" s="19">
        <v>0.03</v>
      </c>
      <c r="J259" s="19">
        <v>0</v>
      </c>
      <c r="K259" s="19">
        <v>0.13600000000000001</v>
      </c>
      <c r="L259" s="19">
        <v>0.13100000000000001</v>
      </c>
      <c r="M259">
        <f t="shared" ref="M259:M321" si="8">K259-L259</f>
        <v>5.0000000000000044E-3</v>
      </c>
      <c r="N259">
        <f t="shared" ref="N259:N321" si="9">IF(M259&gt;0,M259,0)</f>
        <v>5.0000000000000044E-3</v>
      </c>
      <c r="O259" s="27"/>
      <c r="P259" s="21" t="s">
        <v>103</v>
      </c>
      <c r="Q259" s="19"/>
      <c r="R259" s="30"/>
    </row>
    <row r="260" spans="1:18" x14ac:dyDescent="0.2">
      <c r="A260" s="20">
        <v>43332</v>
      </c>
      <c r="B260" s="1">
        <v>43298</v>
      </c>
      <c r="C260" t="s">
        <v>32</v>
      </c>
      <c r="D260" t="s">
        <v>10</v>
      </c>
      <c r="E260">
        <v>90</v>
      </c>
      <c r="F260">
        <v>2</v>
      </c>
      <c r="G260" s="26">
        <v>544</v>
      </c>
      <c r="H260" s="19">
        <v>0.14000000000000001</v>
      </c>
      <c r="I260" s="19">
        <v>0.02</v>
      </c>
      <c r="J260" s="19">
        <v>0.01</v>
      </c>
      <c r="M260">
        <f t="shared" si="8"/>
        <v>0</v>
      </c>
      <c r="N260">
        <f t="shared" si="9"/>
        <v>0</v>
      </c>
      <c r="O260" s="27" t="s">
        <v>103</v>
      </c>
      <c r="P260" s="21"/>
      <c r="Q260" s="19"/>
      <c r="R260" s="30"/>
    </row>
    <row r="261" spans="1:18" x14ac:dyDescent="0.2">
      <c r="A261" s="20">
        <v>43332</v>
      </c>
      <c r="B261" s="1">
        <v>43298</v>
      </c>
      <c r="C261" t="s">
        <v>32</v>
      </c>
      <c r="D261" t="s">
        <v>10</v>
      </c>
      <c r="E261">
        <v>90</v>
      </c>
      <c r="F261">
        <v>3</v>
      </c>
      <c r="G261" s="26">
        <v>895</v>
      </c>
      <c r="H261" s="19">
        <v>0.06</v>
      </c>
      <c r="I261" s="19">
        <v>0.01</v>
      </c>
      <c r="J261" s="19">
        <v>0.05</v>
      </c>
      <c r="M261">
        <f t="shared" si="8"/>
        <v>0</v>
      </c>
      <c r="N261">
        <f t="shared" si="9"/>
        <v>0</v>
      </c>
      <c r="O261" s="27"/>
      <c r="P261" s="21"/>
      <c r="Q261" s="19" t="s">
        <v>117</v>
      </c>
      <c r="R261" s="30"/>
    </row>
    <row r="262" spans="1:18" x14ac:dyDescent="0.2">
      <c r="A262" s="20">
        <v>43332</v>
      </c>
      <c r="B262" s="1">
        <v>43298</v>
      </c>
      <c r="C262" t="s">
        <v>37</v>
      </c>
      <c r="D262" t="s">
        <v>6</v>
      </c>
      <c r="E262">
        <v>0</v>
      </c>
      <c r="F262">
        <v>1</v>
      </c>
      <c r="G262" s="26">
        <v>2749</v>
      </c>
      <c r="H262" s="19">
        <v>0.15</v>
      </c>
      <c r="I262" s="19">
        <v>0.02</v>
      </c>
      <c r="J262" s="19">
        <v>0</v>
      </c>
      <c r="M262">
        <f t="shared" si="8"/>
        <v>0</v>
      </c>
      <c r="N262">
        <f t="shared" si="9"/>
        <v>0</v>
      </c>
      <c r="O262" s="27" t="s">
        <v>103</v>
      </c>
      <c r="P262" s="21"/>
      <c r="Q262" s="19"/>
      <c r="R262" s="30"/>
    </row>
    <row r="263" spans="1:18" x14ac:dyDescent="0.2">
      <c r="A263" s="20">
        <v>43332</v>
      </c>
      <c r="B263" s="1">
        <v>43298</v>
      </c>
      <c r="C263" t="s">
        <v>37</v>
      </c>
      <c r="D263" t="s">
        <v>6</v>
      </c>
      <c r="E263">
        <v>0</v>
      </c>
      <c r="F263">
        <v>2</v>
      </c>
      <c r="G263" s="26">
        <v>2407</v>
      </c>
      <c r="H263" s="19">
        <v>0.03</v>
      </c>
      <c r="I263" s="19">
        <v>0.01</v>
      </c>
      <c r="J263" s="19">
        <v>0</v>
      </c>
      <c r="K263" s="19">
        <v>0.13200000000000001</v>
      </c>
      <c r="L263" s="19">
        <v>0.128</v>
      </c>
      <c r="M263">
        <f t="shared" si="8"/>
        <v>4.0000000000000036E-3</v>
      </c>
      <c r="N263">
        <f t="shared" si="9"/>
        <v>4.0000000000000036E-3</v>
      </c>
      <c r="O263" s="27"/>
      <c r="P263" s="21" t="s">
        <v>103</v>
      </c>
      <c r="Q263" s="19"/>
      <c r="R263" s="30"/>
    </row>
    <row r="264" spans="1:18" x14ac:dyDescent="0.2">
      <c r="A264" s="20">
        <v>43332</v>
      </c>
      <c r="B264" s="1">
        <v>43298</v>
      </c>
      <c r="C264" t="s">
        <v>37</v>
      </c>
      <c r="D264" t="s">
        <v>6</v>
      </c>
      <c r="E264">
        <v>0</v>
      </c>
      <c r="F264">
        <v>3</v>
      </c>
      <c r="G264" s="26">
        <v>5177</v>
      </c>
      <c r="H264" s="19">
        <v>0.21</v>
      </c>
      <c r="I264" s="19">
        <v>0.02</v>
      </c>
      <c r="J264" s="19">
        <v>0</v>
      </c>
      <c r="M264">
        <f t="shared" si="8"/>
        <v>0</v>
      </c>
      <c r="N264">
        <f t="shared" si="9"/>
        <v>0</v>
      </c>
      <c r="O264" s="27"/>
      <c r="P264" s="21"/>
      <c r="Q264" s="19"/>
      <c r="R264" s="30"/>
    </row>
    <row r="265" spans="1:18" x14ac:dyDescent="0.2">
      <c r="A265" s="20">
        <v>43332</v>
      </c>
      <c r="B265" s="1">
        <v>43298</v>
      </c>
      <c r="C265" t="s">
        <v>37</v>
      </c>
      <c r="D265" t="s">
        <v>6</v>
      </c>
      <c r="E265">
        <v>10</v>
      </c>
      <c r="F265">
        <v>1</v>
      </c>
      <c r="G265" s="26">
        <v>2483</v>
      </c>
      <c r="H265" s="19">
        <v>1.01</v>
      </c>
      <c r="I265" s="19">
        <v>0.02</v>
      </c>
      <c r="J265" s="19">
        <v>0.27</v>
      </c>
      <c r="M265">
        <f t="shared" si="8"/>
        <v>0</v>
      </c>
      <c r="N265">
        <f t="shared" si="9"/>
        <v>0</v>
      </c>
      <c r="O265" s="27"/>
      <c r="P265" s="21"/>
      <c r="Q265" s="19"/>
      <c r="R265" s="30"/>
    </row>
    <row r="266" spans="1:18" x14ac:dyDescent="0.2">
      <c r="A266" s="20">
        <v>43332</v>
      </c>
      <c r="B266" s="1">
        <v>43298</v>
      </c>
      <c r="C266" t="s">
        <v>37</v>
      </c>
      <c r="D266" t="s">
        <v>6</v>
      </c>
      <c r="E266">
        <v>10</v>
      </c>
      <c r="F266">
        <v>2</v>
      </c>
      <c r="G266" s="26">
        <v>5373</v>
      </c>
      <c r="H266" s="19">
        <v>0.85</v>
      </c>
      <c r="I266" s="19">
        <v>0.03</v>
      </c>
      <c r="J266" s="19">
        <v>0.09</v>
      </c>
      <c r="K266" s="19">
        <v>0.14000000000000001</v>
      </c>
      <c r="L266" s="19">
        <v>0.13300000000000001</v>
      </c>
      <c r="M266">
        <f t="shared" si="8"/>
        <v>7.0000000000000062E-3</v>
      </c>
      <c r="N266">
        <f t="shared" si="9"/>
        <v>7.0000000000000062E-3</v>
      </c>
      <c r="O266" s="27"/>
      <c r="P266" s="21" t="s">
        <v>103</v>
      </c>
      <c r="Q266" s="19"/>
      <c r="R266" s="30"/>
    </row>
    <row r="267" spans="1:18" x14ac:dyDescent="0.2">
      <c r="A267" s="20">
        <v>43332</v>
      </c>
      <c r="B267" s="1">
        <v>43298</v>
      </c>
      <c r="C267" t="s">
        <v>37</v>
      </c>
      <c r="D267" t="s">
        <v>6</v>
      </c>
      <c r="E267">
        <v>10</v>
      </c>
      <c r="F267">
        <v>3</v>
      </c>
      <c r="G267" s="26">
        <v>2258</v>
      </c>
      <c r="H267" s="19">
        <v>0.7</v>
      </c>
      <c r="I267" s="19">
        <v>0.02</v>
      </c>
      <c r="J267" s="19">
        <v>0.12</v>
      </c>
      <c r="M267">
        <f t="shared" si="8"/>
        <v>0</v>
      </c>
      <c r="N267">
        <f t="shared" si="9"/>
        <v>0</v>
      </c>
      <c r="O267" s="27" t="s">
        <v>103</v>
      </c>
      <c r="P267" s="21"/>
      <c r="Q267" s="19"/>
      <c r="R267" s="30"/>
    </row>
    <row r="268" spans="1:18" x14ac:dyDescent="0.2">
      <c r="A268" s="20">
        <v>43332</v>
      </c>
      <c r="B268" s="1">
        <v>43298</v>
      </c>
      <c r="C268" t="s">
        <v>37</v>
      </c>
      <c r="D268" t="s">
        <v>6</v>
      </c>
      <c r="E268">
        <v>20</v>
      </c>
      <c r="F268">
        <v>1</v>
      </c>
      <c r="G268" s="26">
        <v>2348</v>
      </c>
      <c r="H268" s="19">
        <v>0.43</v>
      </c>
      <c r="I268" s="19">
        <v>0.04</v>
      </c>
      <c r="J268" s="19">
        <v>0</v>
      </c>
      <c r="K268" s="19">
        <v>0.13700000000000001</v>
      </c>
      <c r="L268" s="19">
        <v>0.13300000000000001</v>
      </c>
      <c r="M268">
        <f t="shared" si="8"/>
        <v>4.0000000000000036E-3</v>
      </c>
      <c r="N268">
        <f t="shared" si="9"/>
        <v>4.0000000000000036E-3</v>
      </c>
      <c r="O268" s="27"/>
      <c r="P268" s="21" t="s">
        <v>103</v>
      </c>
      <c r="Q268" s="19"/>
      <c r="R268" s="30"/>
    </row>
    <row r="269" spans="1:18" x14ac:dyDescent="0.2">
      <c r="A269" s="20">
        <v>43332</v>
      </c>
      <c r="B269" s="1">
        <v>43298</v>
      </c>
      <c r="C269" t="s">
        <v>37</v>
      </c>
      <c r="D269" t="s">
        <v>6</v>
      </c>
      <c r="E269">
        <v>20</v>
      </c>
      <c r="F269">
        <v>2</v>
      </c>
      <c r="G269" s="26">
        <v>456</v>
      </c>
      <c r="H269" s="19">
        <v>0.23</v>
      </c>
      <c r="I269" s="19">
        <v>0.02</v>
      </c>
      <c r="J269" s="19">
        <v>0</v>
      </c>
      <c r="M269">
        <f t="shared" si="8"/>
        <v>0</v>
      </c>
      <c r="N269">
        <f t="shared" si="9"/>
        <v>0</v>
      </c>
      <c r="O269" s="27" t="s">
        <v>103</v>
      </c>
      <c r="P269" s="21"/>
      <c r="Q269" s="19"/>
      <c r="R269" s="30"/>
    </row>
    <row r="270" spans="1:18" x14ac:dyDescent="0.2">
      <c r="A270" s="20">
        <v>43332</v>
      </c>
      <c r="B270" s="1">
        <v>43298</v>
      </c>
      <c r="C270" t="s">
        <v>37</v>
      </c>
      <c r="D270" t="s">
        <v>6</v>
      </c>
      <c r="E270">
        <v>20</v>
      </c>
      <c r="F270">
        <v>3</v>
      </c>
      <c r="G270" s="26">
        <v>1652</v>
      </c>
      <c r="H270" s="19">
        <v>0.01</v>
      </c>
      <c r="I270" s="19">
        <v>0.01</v>
      </c>
      <c r="J270" s="19">
        <v>0</v>
      </c>
      <c r="M270">
        <f t="shared" si="8"/>
        <v>0</v>
      </c>
      <c r="N270">
        <f t="shared" si="9"/>
        <v>0</v>
      </c>
      <c r="O270" s="27"/>
      <c r="P270" s="21"/>
      <c r="Q270" s="19" t="s">
        <v>115</v>
      </c>
      <c r="R270" s="30"/>
    </row>
    <row r="271" spans="1:18" x14ac:dyDescent="0.2">
      <c r="A271" s="20">
        <v>43332</v>
      </c>
      <c r="B271" s="1">
        <v>43298</v>
      </c>
      <c r="C271" t="s">
        <v>37</v>
      </c>
      <c r="D271" t="s">
        <v>6</v>
      </c>
      <c r="E271">
        <v>30</v>
      </c>
      <c r="F271">
        <v>1</v>
      </c>
      <c r="G271" s="26">
        <v>3037</v>
      </c>
      <c r="H271" s="19">
        <v>0.01</v>
      </c>
      <c r="I271" s="19">
        <v>0.01</v>
      </c>
      <c r="J271" s="19">
        <v>0</v>
      </c>
      <c r="M271">
        <f t="shared" si="8"/>
        <v>0</v>
      </c>
      <c r="N271">
        <f t="shared" si="9"/>
        <v>0</v>
      </c>
      <c r="O271" s="27"/>
      <c r="P271" s="21"/>
      <c r="Q271" s="19"/>
      <c r="R271" s="30"/>
    </row>
    <row r="272" spans="1:18" x14ac:dyDescent="0.2">
      <c r="A272" s="20">
        <v>43332</v>
      </c>
      <c r="B272" s="1">
        <v>43298</v>
      </c>
      <c r="C272" t="s">
        <v>37</v>
      </c>
      <c r="D272" t="s">
        <v>6</v>
      </c>
      <c r="E272">
        <v>30</v>
      </c>
      <c r="F272">
        <v>2</v>
      </c>
      <c r="G272" s="26">
        <v>835</v>
      </c>
      <c r="H272" s="19">
        <v>0.12</v>
      </c>
      <c r="I272" s="19">
        <v>0.02</v>
      </c>
      <c r="J272" s="19">
        <v>0</v>
      </c>
      <c r="M272">
        <f t="shared" si="8"/>
        <v>0</v>
      </c>
      <c r="N272">
        <f t="shared" si="9"/>
        <v>0</v>
      </c>
      <c r="O272" s="27" t="s">
        <v>103</v>
      </c>
      <c r="P272" s="21"/>
      <c r="Q272" s="19"/>
      <c r="R272" s="30"/>
    </row>
    <row r="273" spans="1:18" x14ac:dyDescent="0.2">
      <c r="A273" s="20">
        <v>43332</v>
      </c>
      <c r="B273" s="1">
        <v>43298</v>
      </c>
      <c r="C273" t="s">
        <v>37</v>
      </c>
      <c r="D273" t="s">
        <v>6</v>
      </c>
      <c r="E273">
        <v>30</v>
      </c>
      <c r="F273">
        <v>3</v>
      </c>
      <c r="G273" s="26">
        <v>207</v>
      </c>
      <c r="H273" s="19">
        <v>0.05</v>
      </c>
      <c r="I273" s="19">
        <v>0.01</v>
      </c>
      <c r="J273" s="19">
        <v>0</v>
      </c>
      <c r="K273" s="19">
        <v>0.13100000000000001</v>
      </c>
      <c r="L273" s="19">
        <v>0.128</v>
      </c>
      <c r="M273">
        <f t="shared" si="8"/>
        <v>3.0000000000000027E-3</v>
      </c>
      <c r="N273">
        <f t="shared" si="9"/>
        <v>3.0000000000000027E-3</v>
      </c>
      <c r="O273" s="27"/>
      <c r="P273" s="21" t="s">
        <v>103</v>
      </c>
      <c r="Q273" s="19"/>
      <c r="R273" s="30"/>
    </row>
    <row r="274" spans="1:18" x14ac:dyDescent="0.2">
      <c r="A274" s="20">
        <v>43332</v>
      </c>
      <c r="B274" s="1">
        <v>43298</v>
      </c>
      <c r="C274" t="s">
        <v>37</v>
      </c>
      <c r="D274" t="s">
        <v>6</v>
      </c>
      <c r="E274">
        <v>40</v>
      </c>
      <c r="F274">
        <v>1</v>
      </c>
      <c r="G274" s="26">
        <v>1074</v>
      </c>
      <c r="H274" s="19">
        <v>1.06</v>
      </c>
      <c r="I274" s="19">
        <v>0.05</v>
      </c>
      <c r="J274" s="19">
        <v>0.04</v>
      </c>
      <c r="M274">
        <f t="shared" si="8"/>
        <v>0</v>
      </c>
      <c r="N274">
        <f t="shared" si="9"/>
        <v>0</v>
      </c>
      <c r="O274" s="27" t="s">
        <v>103</v>
      </c>
      <c r="P274" s="21"/>
      <c r="Q274" s="19"/>
      <c r="R274" s="30"/>
    </row>
    <row r="275" spans="1:18" x14ac:dyDescent="0.2">
      <c r="A275" s="20">
        <v>43332</v>
      </c>
      <c r="B275" s="1">
        <v>43298</v>
      </c>
      <c r="C275" t="s">
        <v>37</v>
      </c>
      <c r="D275" t="s">
        <v>6</v>
      </c>
      <c r="E275">
        <v>40</v>
      </c>
      <c r="F275">
        <v>2</v>
      </c>
      <c r="G275" s="26">
        <v>3932</v>
      </c>
      <c r="H275" s="19">
        <v>0.8</v>
      </c>
      <c r="I275" s="19">
        <v>0.06</v>
      </c>
      <c r="J275" s="19">
        <v>0</v>
      </c>
      <c r="M275">
        <f t="shared" si="8"/>
        <v>0</v>
      </c>
      <c r="N275">
        <f t="shared" si="9"/>
        <v>0</v>
      </c>
      <c r="O275" s="27"/>
      <c r="P275" s="21"/>
      <c r="Q275" s="19"/>
      <c r="R275" s="30"/>
    </row>
    <row r="276" spans="1:18" x14ac:dyDescent="0.2">
      <c r="A276" s="20">
        <v>43332</v>
      </c>
      <c r="B276" s="1">
        <v>43298</v>
      </c>
      <c r="C276" t="s">
        <v>37</v>
      </c>
      <c r="D276" t="s">
        <v>6</v>
      </c>
      <c r="E276">
        <v>40</v>
      </c>
      <c r="F276">
        <v>3</v>
      </c>
      <c r="G276" s="26">
        <v>263</v>
      </c>
      <c r="H276" s="19">
        <v>0.57999999999999996</v>
      </c>
      <c r="I276" s="19">
        <v>0.04</v>
      </c>
      <c r="J276" s="19">
        <v>0.01</v>
      </c>
      <c r="K276" s="19">
        <v>0.13900000000000001</v>
      </c>
      <c r="L276" s="19">
        <v>0.13300000000000001</v>
      </c>
      <c r="M276">
        <f t="shared" si="8"/>
        <v>6.0000000000000053E-3</v>
      </c>
      <c r="N276">
        <f t="shared" si="9"/>
        <v>6.0000000000000053E-3</v>
      </c>
      <c r="O276" s="27"/>
      <c r="P276" s="21" t="s">
        <v>103</v>
      </c>
      <c r="Q276" s="19"/>
      <c r="R276" s="30"/>
    </row>
    <row r="277" spans="1:18" x14ac:dyDescent="0.2">
      <c r="A277" s="20">
        <v>43332</v>
      </c>
      <c r="B277" s="1">
        <v>43298</v>
      </c>
      <c r="C277" t="s">
        <v>37</v>
      </c>
      <c r="D277" t="s">
        <v>6</v>
      </c>
      <c r="E277">
        <v>50</v>
      </c>
      <c r="F277">
        <v>1</v>
      </c>
      <c r="G277" s="26">
        <v>619</v>
      </c>
      <c r="H277" s="19">
        <v>0.5</v>
      </c>
      <c r="I277" s="19">
        <v>0.05</v>
      </c>
      <c r="J277" s="19">
        <v>0</v>
      </c>
      <c r="M277">
        <f t="shared" si="8"/>
        <v>0</v>
      </c>
      <c r="N277">
        <f t="shared" si="9"/>
        <v>0</v>
      </c>
      <c r="O277" s="27"/>
      <c r="P277" s="21"/>
      <c r="Q277" s="19"/>
      <c r="R277" s="30"/>
    </row>
    <row r="278" spans="1:18" x14ac:dyDescent="0.2">
      <c r="A278" s="20">
        <v>43332</v>
      </c>
      <c r="B278" s="1">
        <v>43298</v>
      </c>
      <c r="C278" t="s">
        <v>37</v>
      </c>
      <c r="D278" t="s">
        <v>6</v>
      </c>
      <c r="E278">
        <v>50</v>
      </c>
      <c r="F278">
        <v>2</v>
      </c>
      <c r="G278" s="26">
        <v>340</v>
      </c>
      <c r="H278" s="19">
        <v>0.86</v>
      </c>
      <c r="I278" s="19">
        <v>7.0000000000000007E-2</v>
      </c>
      <c r="J278" s="19">
        <v>0.43</v>
      </c>
      <c r="M278">
        <f t="shared" si="8"/>
        <v>0</v>
      </c>
      <c r="N278">
        <f t="shared" si="9"/>
        <v>0</v>
      </c>
      <c r="O278" s="27" t="s">
        <v>103</v>
      </c>
      <c r="P278" s="21"/>
      <c r="Q278" s="19"/>
      <c r="R278" s="30"/>
    </row>
    <row r="279" spans="1:18" x14ac:dyDescent="0.2">
      <c r="A279" s="20">
        <v>43332</v>
      </c>
      <c r="B279" s="1">
        <v>43298</v>
      </c>
      <c r="C279" t="s">
        <v>37</v>
      </c>
      <c r="D279" t="s">
        <v>6</v>
      </c>
      <c r="E279">
        <v>50</v>
      </c>
      <c r="F279">
        <v>3</v>
      </c>
      <c r="G279" s="26">
        <v>869</v>
      </c>
      <c r="H279" s="19">
        <v>0.14000000000000001</v>
      </c>
      <c r="I279" s="19">
        <v>0.03</v>
      </c>
      <c r="J279" s="19">
        <v>0</v>
      </c>
      <c r="K279" s="19">
        <v>0.13700000000000001</v>
      </c>
      <c r="L279" s="19">
        <v>0.13500000000000001</v>
      </c>
      <c r="M279">
        <f t="shared" si="8"/>
        <v>2.0000000000000018E-3</v>
      </c>
      <c r="N279">
        <f t="shared" si="9"/>
        <v>2.0000000000000018E-3</v>
      </c>
      <c r="O279" s="27"/>
      <c r="P279" s="21" t="s">
        <v>103</v>
      </c>
      <c r="Q279" s="19"/>
      <c r="R279" s="30"/>
    </row>
    <row r="280" spans="1:18" x14ac:dyDescent="0.2">
      <c r="A280" s="20">
        <v>43332</v>
      </c>
      <c r="B280" s="1">
        <v>43298</v>
      </c>
      <c r="C280" t="s">
        <v>37</v>
      </c>
      <c r="D280" t="s">
        <v>6</v>
      </c>
      <c r="E280">
        <v>60</v>
      </c>
      <c r="F280">
        <v>1</v>
      </c>
      <c r="G280">
        <v>1081</v>
      </c>
      <c r="H280" s="19">
        <v>0.15</v>
      </c>
      <c r="I280" s="19">
        <v>0.02</v>
      </c>
      <c r="J280" s="19">
        <v>0</v>
      </c>
      <c r="M280">
        <f t="shared" si="8"/>
        <v>0</v>
      </c>
      <c r="N280">
        <f t="shared" si="9"/>
        <v>0</v>
      </c>
      <c r="O280" s="27" t="s">
        <v>103</v>
      </c>
      <c r="P280" s="21"/>
      <c r="Q280" s="19"/>
      <c r="R280" s="30"/>
    </row>
    <row r="281" spans="1:18" x14ac:dyDescent="0.2">
      <c r="A281" s="20">
        <v>43332</v>
      </c>
      <c r="B281" s="1">
        <v>43298</v>
      </c>
      <c r="C281" t="s">
        <v>37</v>
      </c>
      <c r="D281" t="s">
        <v>6</v>
      </c>
      <c r="E281">
        <v>60</v>
      </c>
      <c r="F281">
        <v>2</v>
      </c>
      <c r="G281" t="s">
        <v>38</v>
      </c>
      <c r="H281" s="19">
        <v>1.62</v>
      </c>
      <c r="I281" s="19">
        <v>0.13</v>
      </c>
      <c r="J281" s="19">
        <v>0</v>
      </c>
      <c r="K281" s="19">
        <v>0.16400000000000001</v>
      </c>
      <c r="L281" s="19">
        <v>0.157</v>
      </c>
      <c r="M281">
        <f t="shared" si="8"/>
        <v>7.0000000000000062E-3</v>
      </c>
      <c r="N281">
        <f t="shared" si="9"/>
        <v>7.0000000000000062E-3</v>
      </c>
      <c r="O281" s="27"/>
      <c r="P281" s="21" t="s">
        <v>103</v>
      </c>
      <c r="Q281" s="19"/>
      <c r="R281" s="30"/>
    </row>
    <row r="282" spans="1:18" x14ac:dyDescent="0.2">
      <c r="A282" s="20">
        <v>43332</v>
      </c>
      <c r="B282" s="1">
        <v>43298</v>
      </c>
      <c r="C282" t="s">
        <v>37</v>
      </c>
      <c r="D282" t="s">
        <v>6</v>
      </c>
      <c r="E282">
        <v>60</v>
      </c>
      <c r="F282">
        <v>3</v>
      </c>
      <c r="G282" t="s">
        <v>39</v>
      </c>
      <c r="H282" s="19">
        <v>0.14000000000000001</v>
      </c>
      <c r="I282" s="19">
        <v>0.03</v>
      </c>
      <c r="J282" s="19">
        <v>0.04</v>
      </c>
      <c r="M282">
        <f t="shared" si="8"/>
        <v>0</v>
      </c>
      <c r="N282">
        <f t="shared" si="9"/>
        <v>0</v>
      </c>
      <c r="O282" s="27"/>
      <c r="P282" s="21"/>
      <c r="Q282" s="19"/>
      <c r="R282" s="30"/>
    </row>
    <row r="283" spans="1:18" x14ac:dyDescent="0.2">
      <c r="A283" s="20">
        <v>43332</v>
      </c>
      <c r="B283" s="1">
        <v>43298</v>
      </c>
      <c r="C283" t="s">
        <v>37</v>
      </c>
      <c r="D283" t="s">
        <v>6</v>
      </c>
      <c r="E283">
        <v>70</v>
      </c>
      <c r="F283">
        <v>1</v>
      </c>
      <c r="G283" s="26" t="s">
        <v>40</v>
      </c>
      <c r="H283" s="19">
        <v>0.98</v>
      </c>
      <c r="I283" s="19">
        <v>0.1</v>
      </c>
      <c r="J283" s="19">
        <v>0</v>
      </c>
      <c r="M283">
        <f t="shared" si="8"/>
        <v>0</v>
      </c>
      <c r="N283">
        <f t="shared" si="9"/>
        <v>0</v>
      </c>
      <c r="O283" s="27" t="s">
        <v>103</v>
      </c>
      <c r="P283" s="21"/>
      <c r="Q283" s="19"/>
      <c r="R283" s="30"/>
    </row>
    <row r="284" spans="1:18" x14ac:dyDescent="0.2">
      <c r="A284" s="20">
        <v>43332</v>
      </c>
      <c r="B284" s="1">
        <v>43298</v>
      </c>
      <c r="C284" t="s">
        <v>37</v>
      </c>
      <c r="D284" t="s">
        <v>6</v>
      </c>
      <c r="E284">
        <v>70</v>
      </c>
      <c r="F284">
        <v>2</v>
      </c>
      <c r="G284" s="26">
        <v>2740</v>
      </c>
      <c r="H284" s="19">
        <v>0.36</v>
      </c>
      <c r="I284" s="19">
        <v>0.08</v>
      </c>
      <c r="J284" s="19">
        <v>0</v>
      </c>
      <c r="M284">
        <f t="shared" si="8"/>
        <v>0</v>
      </c>
      <c r="N284">
        <f t="shared" si="9"/>
        <v>0</v>
      </c>
      <c r="O284" s="27"/>
      <c r="P284" s="21"/>
      <c r="Q284" s="19"/>
      <c r="R284" s="30"/>
    </row>
    <row r="285" spans="1:18" x14ac:dyDescent="0.2">
      <c r="A285" s="20">
        <v>43332</v>
      </c>
      <c r="B285" s="1">
        <v>43298</v>
      </c>
      <c r="C285" t="s">
        <v>37</v>
      </c>
      <c r="D285" t="s">
        <v>6</v>
      </c>
      <c r="E285">
        <v>70</v>
      </c>
      <c r="F285">
        <v>3</v>
      </c>
      <c r="G285" s="26">
        <v>126</v>
      </c>
      <c r="H285" s="19">
        <v>0.25</v>
      </c>
      <c r="I285" s="19">
        <v>0.03</v>
      </c>
      <c r="J285" s="19">
        <v>0</v>
      </c>
      <c r="K285" s="19">
        <v>0.14699999999999999</v>
      </c>
      <c r="L285" s="19">
        <v>0.14099999999999999</v>
      </c>
      <c r="M285">
        <f t="shared" si="8"/>
        <v>6.0000000000000053E-3</v>
      </c>
      <c r="N285">
        <f t="shared" si="9"/>
        <v>6.0000000000000053E-3</v>
      </c>
      <c r="O285" s="27"/>
      <c r="P285" s="21" t="s">
        <v>103</v>
      </c>
      <c r="Q285" s="19"/>
      <c r="R285" s="30"/>
    </row>
    <row r="286" spans="1:18" x14ac:dyDescent="0.2">
      <c r="A286" s="20">
        <v>43332</v>
      </c>
      <c r="B286" s="1">
        <v>43298</v>
      </c>
      <c r="C286" t="s">
        <v>37</v>
      </c>
      <c r="D286" t="s">
        <v>6</v>
      </c>
      <c r="E286">
        <v>80</v>
      </c>
      <c r="F286">
        <v>1</v>
      </c>
      <c r="G286">
        <v>3335</v>
      </c>
      <c r="H286" s="19">
        <v>0.9</v>
      </c>
      <c r="I286" s="19">
        <v>0.06</v>
      </c>
      <c r="J286" s="19">
        <v>0.01</v>
      </c>
      <c r="M286">
        <f t="shared" si="8"/>
        <v>0</v>
      </c>
      <c r="N286">
        <f t="shared" si="9"/>
        <v>0</v>
      </c>
      <c r="O286" s="27" t="s">
        <v>103</v>
      </c>
      <c r="P286" s="21"/>
      <c r="Q286" s="19"/>
      <c r="R286" s="30"/>
    </row>
    <row r="287" spans="1:18" x14ac:dyDescent="0.2">
      <c r="A287" s="20">
        <v>43332</v>
      </c>
      <c r="B287" s="1">
        <v>43298</v>
      </c>
      <c r="C287" t="s">
        <v>37</v>
      </c>
      <c r="D287" t="s">
        <v>6</v>
      </c>
      <c r="E287">
        <v>80</v>
      </c>
      <c r="F287">
        <v>2</v>
      </c>
      <c r="G287">
        <v>1482</v>
      </c>
      <c r="H287" s="19">
        <v>0.18</v>
      </c>
      <c r="I287" s="19">
        <v>0.02</v>
      </c>
      <c r="J287" s="19">
        <v>0</v>
      </c>
      <c r="K287" s="19">
        <v>0.14699999999999999</v>
      </c>
      <c r="L287" s="19">
        <v>0.14299999999999999</v>
      </c>
      <c r="M287">
        <f t="shared" si="8"/>
        <v>4.0000000000000036E-3</v>
      </c>
      <c r="N287">
        <f t="shared" si="9"/>
        <v>4.0000000000000036E-3</v>
      </c>
      <c r="O287" s="27"/>
      <c r="P287" s="21" t="s">
        <v>103</v>
      </c>
      <c r="Q287" s="19"/>
      <c r="R287" s="30"/>
    </row>
    <row r="288" spans="1:18" x14ac:dyDescent="0.2">
      <c r="A288" s="20">
        <v>43332</v>
      </c>
      <c r="B288" s="1">
        <v>43298</v>
      </c>
      <c r="C288" t="s">
        <v>37</v>
      </c>
      <c r="D288" t="s">
        <v>6</v>
      </c>
      <c r="E288">
        <v>80</v>
      </c>
      <c r="F288">
        <v>3</v>
      </c>
      <c r="G288">
        <v>414</v>
      </c>
      <c r="H288" s="19">
        <v>0.94</v>
      </c>
      <c r="I288" s="19">
        <v>0.05</v>
      </c>
      <c r="J288" s="19">
        <v>0</v>
      </c>
      <c r="M288">
        <f t="shared" si="8"/>
        <v>0</v>
      </c>
      <c r="N288">
        <f t="shared" si="9"/>
        <v>0</v>
      </c>
      <c r="O288" s="27"/>
      <c r="P288" s="21"/>
      <c r="Q288" s="19"/>
      <c r="R288" s="30"/>
    </row>
    <row r="289" spans="1:18" x14ac:dyDescent="0.2">
      <c r="A289" s="20">
        <v>43332</v>
      </c>
      <c r="B289" s="1">
        <v>43298</v>
      </c>
      <c r="C289" t="s">
        <v>37</v>
      </c>
      <c r="D289" t="s">
        <v>6</v>
      </c>
      <c r="E289">
        <v>90</v>
      </c>
      <c r="F289">
        <v>1</v>
      </c>
      <c r="G289" s="26">
        <v>20</v>
      </c>
      <c r="H289" s="19">
        <v>0.46</v>
      </c>
      <c r="I289" s="19">
        <v>0.03</v>
      </c>
      <c r="J289" s="19">
        <v>0.03</v>
      </c>
      <c r="M289">
        <f t="shared" si="8"/>
        <v>0</v>
      </c>
      <c r="N289">
        <f t="shared" si="9"/>
        <v>0</v>
      </c>
      <c r="O289" s="27" t="s">
        <v>103</v>
      </c>
      <c r="P289" s="21"/>
      <c r="Q289" s="19"/>
      <c r="R289" s="30"/>
    </row>
    <row r="290" spans="1:18" x14ac:dyDescent="0.2">
      <c r="A290" s="20">
        <v>43332</v>
      </c>
      <c r="B290" s="1">
        <v>43298</v>
      </c>
      <c r="C290" t="s">
        <v>37</v>
      </c>
      <c r="D290" t="s">
        <v>6</v>
      </c>
      <c r="E290">
        <v>90</v>
      </c>
      <c r="F290">
        <v>2</v>
      </c>
      <c r="G290" s="26">
        <v>2146</v>
      </c>
      <c r="H290" s="21">
        <v>0.84</v>
      </c>
      <c r="I290" s="21">
        <v>0.48</v>
      </c>
      <c r="J290" s="21">
        <v>0</v>
      </c>
      <c r="M290">
        <f t="shared" si="8"/>
        <v>0</v>
      </c>
      <c r="N290">
        <f t="shared" si="9"/>
        <v>0</v>
      </c>
      <c r="O290" s="27"/>
      <c r="P290" s="21"/>
      <c r="Q290" s="19"/>
      <c r="R290" s="30"/>
    </row>
    <row r="291" spans="1:18" x14ac:dyDescent="0.2">
      <c r="A291" s="20">
        <v>43332</v>
      </c>
      <c r="B291" s="1">
        <v>43298</v>
      </c>
      <c r="C291" t="s">
        <v>37</v>
      </c>
      <c r="D291" t="s">
        <v>6</v>
      </c>
      <c r="E291">
        <v>90</v>
      </c>
      <c r="F291">
        <v>3</v>
      </c>
      <c r="G291" s="26">
        <v>2530</v>
      </c>
      <c r="H291" s="19">
        <v>0.28999999999999998</v>
      </c>
      <c r="I291" s="19">
        <v>0.03</v>
      </c>
      <c r="J291" s="19">
        <v>0.04</v>
      </c>
      <c r="K291" s="19">
        <v>0.14199999999999999</v>
      </c>
      <c r="L291" s="19">
        <v>0.14499999999999999</v>
      </c>
      <c r="M291">
        <f t="shared" si="8"/>
        <v>-3.0000000000000027E-3</v>
      </c>
      <c r="N291">
        <f t="shared" si="9"/>
        <v>0</v>
      </c>
      <c r="O291" s="27"/>
      <c r="P291" s="21" t="s">
        <v>103</v>
      </c>
      <c r="Q291" s="19"/>
      <c r="R291" s="30"/>
    </row>
    <row r="292" spans="1:18" x14ac:dyDescent="0.2">
      <c r="A292" s="20">
        <v>43332</v>
      </c>
      <c r="B292" s="1">
        <v>43298</v>
      </c>
      <c r="C292" t="s">
        <v>37</v>
      </c>
      <c r="D292" t="s">
        <v>10</v>
      </c>
      <c r="E292">
        <v>0</v>
      </c>
      <c r="F292">
        <v>1</v>
      </c>
      <c r="G292" s="26">
        <v>899</v>
      </c>
      <c r="H292" s="19">
        <v>0.63</v>
      </c>
      <c r="I292" s="19">
        <v>0.17</v>
      </c>
      <c r="J292" s="19">
        <v>0</v>
      </c>
      <c r="M292">
        <f t="shared" si="8"/>
        <v>0</v>
      </c>
      <c r="N292">
        <f t="shared" si="9"/>
        <v>0</v>
      </c>
      <c r="O292" s="27" t="s">
        <v>103</v>
      </c>
      <c r="P292" s="21"/>
      <c r="Q292" s="19"/>
      <c r="R292" s="30"/>
    </row>
    <row r="293" spans="1:18" x14ac:dyDescent="0.2">
      <c r="A293" s="20">
        <v>43332</v>
      </c>
      <c r="B293" s="1">
        <v>43298</v>
      </c>
      <c r="C293" t="s">
        <v>37</v>
      </c>
      <c r="D293" t="s">
        <v>10</v>
      </c>
      <c r="E293">
        <v>0</v>
      </c>
      <c r="F293">
        <v>2</v>
      </c>
      <c r="G293" s="26">
        <v>8769</v>
      </c>
      <c r="H293" s="19">
        <v>0.27</v>
      </c>
      <c r="I293" s="19">
        <v>0.01</v>
      </c>
      <c r="J293" s="19">
        <v>0</v>
      </c>
      <c r="K293" s="19">
        <v>0.14299999999999999</v>
      </c>
      <c r="L293" s="19">
        <v>0.13900000000000001</v>
      </c>
      <c r="M293">
        <f t="shared" si="8"/>
        <v>3.9999999999999758E-3</v>
      </c>
      <c r="N293">
        <f t="shared" si="9"/>
        <v>3.9999999999999758E-3</v>
      </c>
      <c r="O293" s="27"/>
      <c r="P293" s="21" t="s">
        <v>103</v>
      </c>
      <c r="Q293" s="19"/>
      <c r="R293" s="30"/>
    </row>
    <row r="294" spans="1:18" x14ac:dyDescent="0.2">
      <c r="A294" s="20">
        <v>43332</v>
      </c>
      <c r="B294" s="1">
        <v>43298</v>
      </c>
      <c r="C294" t="s">
        <v>37</v>
      </c>
      <c r="D294" t="s">
        <v>10</v>
      </c>
      <c r="E294">
        <v>0</v>
      </c>
      <c r="F294">
        <v>3</v>
      </c>
      <c r="G294" s="26">
        <v>2612</v>
      </c>
      <c r="H294" s="19">
        <v>0.79</v>
      </c>
      <c r="I294" s="19">
        <v>0.03</v>
      </c>
      <c r="J294" s="19">
        <v>0</v>
      </c>
      <c r="M294">
        <f t="shared" si="8"/>
        <v>0</v>
      </c>
      <c r="N294">
        <f t="shared" si="9"/>
        <v>0</v>
      </c>
      <c r="O294" s="27"/>
      <c r="P294" s="21"/>
      <c r="Q294" s="19"/>
      <c r="R294" s="30"/>
    </row>
    <row r="295" spans="1:18" x14ac:dyDescent="0.2">
      <c r="A295" s="20">
        <v>43332</v>
      </c>
      <c r="B295" s="1">
        <v>43298</v>
      </c>
      <c r="C295" t="s">
        <v>37</v>
      </c>
      <c r="D295" t="s">
        <v>10</v>
      </c>
      <c r="E295">
        <v>10</v>
      </c>
      <c r="F295">
        <v>1</v>
      </c>
      <c r="G295" s="26">
        <v>2824</v>
      </c>
      <c r="H295" s="19">
        <v>0.19</v>
      </c>
      <c r="I295" s="19">
        <v>0.02</v>
      </c>
      <c r="J295" s="19">
        <v>0</v>
      </c>
      <c r="M295">
        <f t="shared" si="8"/>
        <v>0</v>
      </c>
      <c r="N295">
        <f t="shared" si="9"/>
        <v>0</v>
      </c>
      <c r="O295" s="27"/>
      <c r="P295" s="21"/>
      <c r="Q295" s="19"/>
      <c r="R295" s="30"/>
    </row>
    <row r="296" spans="1:18" x14ac:dyDescent="0.2">
      <c r="A296" s="20">
        <v>43332</v>
      </c>
      <c r="B296" s="1">
        <v>43298</v>
      </c>
      <c r="C296" t="s">
        <v>37</v>
      </c>
      <c r="D296" t="s">
        <v>10</v>
      </c>
      <c r="E296">
        <v>10</v>
      </c>
      <c r="F296">
        <v>2</v>
      </c>
      <c r="G296" s="26">
        <v>1125</v>
      </c>
      <c r="H296" s="19">
        <v>0.51</v>
      </c>
      <c r="I296" s="19">
        <v>0.04</v>
      </c>
      <c r="J296" s="19">
        <v>0.01</v>
      </c>
      <c r="M296">
        <f t="shared" si="8"/>
        <v>0</v>
      </c>
      <c r="N296">
        <f t="shared" si="9"/>
        <v>0</v>
      </c>
      <c r="O296" s="27" t="s">
        <v>103</v>
      </c>
      <c r="P296" s="21"/>
      <c r="Q296" s="19"/>
      <c r="R296" s="30"/>
    </row>
    <row r="297" spans="1:18" x14ac:dyDescent="0.2">
      <c r="A297" s="20">
        <v>43332</v>
      </c>
      <c r="B297" s="1">
        <v>43298</v>
      </c>
      <c r="C297" t="s">
        <v>37</v>
      </c>
      <c r="D297" t="s">
        <v>10</v>
      </c>
      <c r="E297">
        <v>10</v>
      </c>
      <c r="F297">
        <v>3</v>
      </c>
      <c r="G297" s="26">
        <v>241</v>
      </c>
      <c r="H297" s="19">
        <v>0.13</v>
      </c>
      <c r="I297" s="19">
        <v>0.01</v>
      </c>
      <c r="J297" s="19">
        <v>0</v>
      </c>
      <c r="K297" s="19">
        <v>0.13800000000000001</v>
      </c>
      <c r="L297" s="19">
        <v>0.13400000000000001</v>
      </c>
      <c r="M297">
        <f t="shared" si="8"/>
        <v>4.0000000000000036E-3</v>
      </c>
      <c r="N297">
        <f t="shared" si="9"/>
        <v>4.0000000000000036E-3</v>
      </c>
      <c r="O297" s="27"/>
      <c r="P297" s="21" t="s">
        <v>103</v>
      </c>
      <c r="Q297" s="19"/>
      <c r="R297" s="30"/>
    </row>
    <row r="298" spans="1:18" x14ac:dyDescent="0.2">
      <c r="A298" s="20">
        <v>43332</v>
      </c>
      <c r="B298" s="1">
        <v>43298</v>
      </c>
      <c r="C298" t="s">
        <v>37</v>
      </c>
      <c r="D298" t="s">
        <v>10</v>
      </c>
      <c r="E298">
        <v>20</v>
      </c>
      <c r="F298">
        <v>1</v>
      </c>
      <c r="G298" s="26">
        <v>11</v>
      </c>
      <c r="H298" s="19">
        <v>0.7</v>
      </c>
      <c r="I298" s="19">
        <v>0.04</v>
      </c>
      <c r="J298" s="19">
        <v>0</v>
      </c>
      <c r="M298">
        <f t="shared" si="8"/>
        <v>0</v>
      </c>
      <c r="N298">
        <f t="shared" si="9"/>
        <v>0</v>
      </c>
      <c r="O298" s="27" t="s">
        <v>103</v>
      </c>
      <c r="P298" s="21"/>
      <c r="Q298" s="19"/>
      <c r="R298" s="30"/>
    </row>
    <row r="299" spans="1:18" x14ac:dyDescent="0.2">
      <c r="A299" s="20">
        <v>43332</v>
      </c>
      <c r="B299" s="1">
        <v>43298</v>
      </c>
      <c r="C299" t="s">
        <v>37</v>
      </c>
      <c r="D299" t="s">
        <v>10</v>
      </c>
      <c r="E299">
        <v>20</v>
      </c>
      <c r="F299">
        <v>2</v>
      </c>
      <c r="G299" s="26">
        <v>2546</v>
      </c>
      <c r="H299" s="19">
        <v>1.31</v>
      </c>
      <c r="I299" s="19">
        <v>0.05</v>
      </c>
      <c r="J299" s="19">
        <v>0</v>
      </c>
      <c r="K299" s="19">
        <v>0.13800000000000001</v>
      </c>
      <c r="L299" s="19">
        <v>0.13500000000000001</v>
      </c>
      <c r="M299">
        <f t="shared" si="8"/>
        <v>3.0000000000000027E-3</v>
      </c>
      <c r="N299">
        <f t="shared" si="9"/>
        <v>3.0000000000000027E-3</v>
      </c>
      <c r="O299" s="27"/>
      <c r="P299" s="21" t="s">
        <v>103</v>
      </c>
      <c r="Q299" s="19"/>
      <c r="R299" s="30"/>
    </row>
    <row r="300" spans="1:18" x14ac:dyDescent="0.2">
      <c r="A300" s="20">
        <v>43332</v>
      </c>
      <c r="B300" s="1">
        <v>43298</v>
      </c>
      <c r="C300" t="s">
        <v>37</v>
      </c>
      <c r="D300" t="s">
        <v>10</v>
      </c>
      <c r="E300">
        <v>20</v>
      </c>
      <c r="F300">
        <v>3</v>
      </c>
      <c r="G300" s="26">
        <v>2904</v>
      </c>
      <c r="H300" s="19">
        <v>0.28999999999999998</v>
      </c>
      <c r="I300" s="19">
        <v>0.03</v>
      </c>
      <c r="J300" s="19">
        <v>0</v>
      </c>
      <c r="L300" s="17"/>
      <c r="M300">
        <f t="shared" si="8"/>
        <v>0</v>
      </c>
      <c r="N300">
        <f t="shared" si="9"/>
        <v>0</v>
      </c>
      <c r="O300" s="27"/>
      <c r="P300" s="21"/>
      <c r="Q300" s="19"/>
      <c r="R300" s="30"/>
    </row>
    <row r="301" spans="1:18" x14ac:dyDescent="0.2">
      <c r="A301" s="20">
        <v>43332</v>
      </c>
      <c r="B301" s="1">
        <v>43298</v>
      </c>
      <c r="C301" t="s">
        <v>37</v>
      </c>
      <c r="D301" t="s">
        <v>10</v>
      </c>
      <c r="E301">
        <v>30</v>
      </c>
      <c r="F301">
        <v>1</v>
      </c>
      <c r="G301" s="26">
        <v>2878</v>
      </c>
      <c r="H301" s="19">
        <v>0.74</v>
      </c>
      <c r="I301" s="19">
        <v>0.13</v>
      </c>
      <c r="J301" s="19">
        <v>0</v>
      </c>
      <c r="M301">
        <f t="shared" si="8"/>
        <v>0</v>
      </c>
      <c r="N301">
        <f t="shared" si="9"/>
        <v>0</v>
      </c>
      <c r="O301" s="27"/>
      <c r="P301" s="21"/>
      <c r="Q301" s="19"/>
      <c r="R301" s="30"/>
    </row>
    <row r="302" spans="1:18" x14ac:dyDescent="0.2">
      <c r="A302" s="20">
        <v>43332</v>
      </c>
      <c r="B302" s="1">
        <v>43298</v>
      </c>
      <c r="C302" t="s">
        <v>37</v>
      </c>
      <c r="D302" t="s">
        <v>10</v>
      </c>
      <c r="E302">
        <v>30</v>
      </c>
      <c r="F302">
        <v>2</v>
      </c>
      <c r="G302" s="26">
        <v>3349</v>
      </c>
      <c r="H302" s="19">
        <v>0.18</v>
      </c>
      <c r="I302" s="19">
        <v>0.02</v>
      </c>
      <c r="J302" s="19">
        <v>0.21</v>
      </c>
      <c r="M302">
        <f t="shared" si="8"/>
        <v>0</v>
      </c>
      <c r="N302">
        <f t="shared" si="9"/>
        <v>0</v>
      </c>
      <c r="O302" s="27" t="s">
        <v>103</v>
      </c>
      <c r="P302" s="21"/>
      <c r="Q302" s="19"/>
      <c r="R302" s="30"/>
    </row>
    <row r="303" spans="1:18" x14ac:dyDescent="0.2">
      <c r="A303" s="20">
        <v>43332</v>
      </c>
      <c r="B303" s="1">
        <v>43298</v>
      </c>
      <c r="C303" t="s">
        <v>37</v>
      </c>
      <c r="D303" t="s">
        <v>10</v>
      </c>
      <c r="E303">
        <v>30</v>
      </c>
      <c r="F303">
        <v>3</v>
      </c>
      <c r="G303" s="26">
        <v>3230</v>
      </c>
      <c r="H303" s="19">
        <v>2</v>
      </c>
      <c r="I303" s="19">
        <v>0.13</v>
      </c>
      <c r="J303" s="19">
        <v>0</v>
      </c>
      <c r="K303" s="19">
        <v>0.155</v>
      </c>
      <c r="L303" s="19">
        <v>0.14599999999999999</v>
      </c>
      <c r="M303">
        <f t="shared" si="8"/>
        <v>9.000000000000008E-3</v>
      </c>
      <c r="N303">
        <f t="shared" si="9"/>
        <v>9.000000000000008E-3</v>
      </c>
      <c r="O303" s="27"/>
      <c r="P303" s="21" t="s">
        <v>103</v>
      </c>
      <c r="Q303" s="19"/>
      <c r="R303" s="30"/>
    </row>
    <row r="304" spans="1:18" x14ac:dyDescent="0.2">
      <c r="A304" s="20">
        <v>43332</v>
      </c>
      <c r="B304" s="1">
        <v>43298</v>
      </c>
      <c r="C304" t="s">
        <v>37</v>
      </c>
      <c r="D304" t="s">
        <v>10</v>
      </c>
      <c r="E304">
        <v>40</v>
      </c>
      <c r="F304">
        <v>1</v>
      </c>
      <c r="G304" s="26">
        <v>686</v>
      </c>
      <c r="H304" s="19">
        <v>2.4700000000000002</v>
      </c>
      <c r="I304" s="19">
        <v>0.14000000000000001</v>
      </c>
      <c r="J304" s="19">
        <v>0</v>
      </c>
      <c r="M304">
        <f t="shared" si="8"/>
        <v>0</v>
      </c>
      <c r="N304">
        <f t="shared" si="9"/>
        <v>0</v>
      </c>
      <c r="O304" s="27" t="s">
        <v>103</v>
      </c>
      <c r="P304" s="21"/>
      <c r="Q304" s="19"/>
      <c r="R304" s="30"/>
    </row>
    <row r="305" spans="1:18" x14ac:dyDescent="0.2">
      <c r="A305" s="20">
        <v>43332</v>
      </c>
      <c r="B305" s="1">
        <v>43298</v>
      </c>
      <c r="C305" t="s">
        <v>37</v>
      </c>
      <c r="D305" t="s">
        <v>10</v>
      </c>
      <c r="E305">
        <v>40</v>
      </c>
      <c r="F305">
        <v>2</v>
      </c>
      <c r="G305" s="26">
        <v>830</v>
      </c>
      <c r="H305" s="19">
        <v>2.09</v>
      </c>
      <c r="I305" s="19">
        <v>0.14000000000000001</v>
      </c>
      <c r="J305" s="19">
        <v>0</v>
      </c>
      <c r="K305" s="19">
        <v>0.183</v>
      </c>
      <c r="L305" s="19">
        <v>0.16200000000000001</v>
      </c>
      <c r="M305">
        <f t="shared" si="8"/>
        <v>2.0999999999999991E-2</v>
      </c>
      <c r="N305">
        <f t="shared" si="9"/>
        <v>2.0999999999999991E-2</v>
      </c>
      <c r="O305" s="27"/>
      <c r="P305" s="21" t="s">
        <v>103</v>
      </c>
      <c r="Q305" s="19"/>
      <c r="R305" s="30"/>
    </row>
    <row r="306" spans="1:18" x14ac:dyDescent="0.2">
      <c r="A306" s="20">
        <v>43332</v>
      </c>
      <c r="B306" s="1">
        <v>43298</v>
      </c>
      <c r="C306" t="s">
        <v>37</v>
      </c>
      <c r="D306" t="s">
        <v>10</v>
      </c>
      <c r="E306">
        <v>40</v>
      </c>
      <c r="F306">
        <v>3</v>
      </c>
      <c r="G306" s="26">
        <v>664</v>
      </c>
      <c r="H306" s="19">
        <v>0.99</v>
      </c>
      <c r="I306" s="19">
        <v>0</v>
      </c>
      <c r="J306" s="19">
        <v>0.54</v>
      </c>
      <c r="M306">
        <f t="shared" si="8"/>
        <v>0</v>
      </c>
      <c r="N306">
        <f t="shared" si="9"/>
        <v>0</v>
      </c>
      <c r="O306" s="27"/>
      <c r="P306" s="21"/>
      <c r="Q306" s="19"/>
      <c r="R306" s="30"/>
    </row>
    <row r="307" spans="1:18" x14ac:dyDescent="0.2">
      <c r="A307" s="20">
        <v>43332</v>
      </c>
      <c r="B307" s="1">
        <v>43298</v>
      </c>
      <c r="C307" t="s">
        <v>37</v>
      </c>
      <c r="D307" t="s">
        <v>10</v>
      </c>
      <c r="E307">
        <v>50</v>
      </c>
      <c r="F307">
        <v>1</v>
      </c>
      <c r="G307" s="26">
        <v>244</v>
      </c>
      <c r="H307" s="19">
        <v>0.65</v>
      </c>
      <c r="I307" s="19">
        <v>0.01</v>
      </c>
      <c r="J307" s="19">
        <v>0.34</v>
      </c>
      <c r="K307" s="19">
        <v>0.14099999999999999</v>
      </c>
      <c r="L307" s="19">
        <v>0.13300000000000001</v>
      </c>
      <c r="M307">
        <f t="shared" si="8"/>
        <v>7.9999999999999793E-3</v>
      </c>
      <c r="N307">
        <f t="shared" si="9"/>
        <v>7.9999999999999793E-3</v>
      </c>
      <c r="O307" s="27"/>
      <c r="P307" s="21" t="s">
        <v>103</v>
      </c>
      <c r="Q307" s="19"/>
      <c r="R307" s="30"/>
    </row>
    <row r="308" spans="1:18" x14ac:dyDescent="0.2">
      <c r="A308" s="20">
        <v>43332</v>
      </c>
      <c r="B308" s="1">
        <v>43298</v>
      </c>
      <c r="C308" t="s">
        <v>37</v>
      </c>
      <c r="D308" t="s">
        <v>10</v>
      </c>
      <c r="E308">
        <v>50</v>
      </c>
      <c r="F308">
        <v>2</v>
      </c>
      <c r="G308" s="26">
        <v>1119</v>
      </c>
      <c r="H308" s="19">
        <v>0.75</v>
      </c>
      <c r="I308" s="19">
        <v>0.03</v>
      </c>
      <c r="J308" s="19">
        <v>0.16</v>
      </c>
      <c r="M308">
        <f t="shared" si="8"/>
        <v>0</v>
      </c>
      <c r="N308">
        <f t="shared" si="9"/>
        <v>0</v>
      </c>
      <c r="O308" s="27" t="s">
        <v>103</v>
      </c>
      <c r="P308" s="21"/>
      <c r="Q308" s="19"/>
      <c r="R308" s="30"/>
    </row>
    <row r="309" spans="1:18" x14ac:dyDescent="0.2">
      <c r="A309" s="20">
        <v>43332</v>
      </c>
      <c r="B309" s="1">
        <v>43298</v>
      </c>
      <c r="C309" t="s">
        <v>37</v>
      </c>
      <c r="D309" t="s">
        <v>10</v>
      </c>
      <c r="E309">
        <v>50</v>
      </c>
      <c r="F309">
        <v>3</v>
      </c>
      <c r="G309" s="26">
        <v>2843</v>
      </c>
      <c r="H309" s="19">
        <v>0.59</v>
      </c>
      <c r="I309" s="19">
        <v>0</v>
      </c>
      <c r="J309" s="19">
        <v>0.45</v>
      </c>
      <c r="M309">
        <f t="shared" si="8"/>
        <v>0</v>
      </c>
      <c r="N309">
        <f t="shared" si="9"/>
        <v>0</v>
      </c>
      <c r="O309" s="27"/>
      <c r="P309" s="21"/>
      <c r="Q309" s="19"/>
      <c r="R309" s="30"/>
    </row>
    <row r="310" spans="1:18" x14ac:dyDescent="0.2">
      <c r="A310" s="20">
        <v>43332</v>
      </c>
      <c r="B310" s="1">
        <v>43298</v>
      </c>
      <c r="C310" t="s">
        <v>37</v>
      </c>
      <c r="D310" t="s">
        <v>10</v>
      </c>
      <c r="E310">
        <v>60</v>
      </c>
      <c r="F310">
        <v>1</v>
      </c>
      <c r="G310" s="26">
        <v>547</v>
      </c>
      <c r="H310" s="19">
        <v>0.62</v>
      </c>
      <c r="I310" s="19">
        <v>0.04</v>
      </c>
      <c r="J310" s="19">
        <v>0.15</v>
      </c>
      <c r="K310" s="19">
        <v>0.13600000000000001</v>
      </c>
      <c r="L310" s="19">
        <v>0.129</v>
      </c>
      <c r="M310">
        <f t="shared" si="8"/>
        <v>7.0000000000000062E-3</v>
      </c>
      <c r="N310">
        <f t="shared" si="9"/>
        <v>7.0000000000000062E-3</v>
      </c>
      <c r="O310" s="27"/>
      <c r="P310" s="21" t="s">
        <v>112</v>
      </c>
      <c r="Q310" s="19"/>
      <c r="R310" s="30"/>
    </row>
    <row r="311" spans="1:18" x14ac:dyDescent="0.2">
      <c r="A311" s="20">
        <v>43332</v>
      </c>
      <c r="B311" s="1">
        <v>43298</v>
      </c>
      <c r="C311" t="s">
        <v>37</v>
      </c>
      <c r="D311" t="s">
        <v>10</v>
      </c>
      <c r="E311">
        <v>60</v>
      </c>
      <c r="F311">
        <v>2</v>
      </c>
      <c r="G311" s="26">
        <v>1480</v>
      </c>
      <c r="H311" s="19">
        <v>0.45</v>
      </c>
      <c r="I311" s="19">
        <v>0.02</v>
      </c>
      <c r="J311" s="19">
        <v>0.2</v>
      </c>
      <c r="K311" s="19">
        <v>0.13500000000000001</v>
      </c>
      <c r="L311" s="19">
        <v>0.13</v>
      </c>
      <c r="M311">
        <f t="shared" si="8"/>
        <v>5.0000000000000044E-3</v>
      </c>
      <c r="N311">
        <f t="shared" si="9"/>
        <v>5.0000000000000044E-3</v>
      </c>
      <c r="O311" s="27"/>
      <c r="P311" s="21" t="s">
        <v>103</v>
      </c>
      <c r="Q311" s="19"/>
      <c r="R311" s="30"/>
    </row>
    <row r="312" spans="1:18" x14ac:dyDescent="0.2">
      <c r="A312" s="20">
        <v>43332</v>
      </c>
      <c r="B312" s="1">
        <v>43298</v>
      </c>
      <c r="C312" t="s">
        <v>37</v>
      </c>
      <c r="D312" t="s">
        <v>10</v>
      </c>
      <c r="E312">
        <v>60</v>
      </c>
      <c r="F312">
        <v>3</v>
      </c>
      <c r="G312" s="26">
        <v>56</v>
      </c>
      <c r="H312" s="19">
        <v>1.18</v>
      </c>
      <c r="I312" s="19">
        <v>0.05</v>
      </c>
      <c r="J312" s="19">
        <v>0.08</v>
      </c>
      <c r="M312">
        <f t="shared" si="8"/>
        <v>0</v>
      </c>
      <c r="N312">
        <f t="shared" si="9"/>
        <v>0</v>
      </c>
      <c r="O312" s="27" t="s">
        <v>103</v>
      </c>
      <c r="P312" s="21"/>
      <c r="Q312" s="19"/>
      <c r="R312" s="30"/>
    </row>
    <row r="313" spans="1:18" x14ac:dyDescent="0.2">
      <c r="A313" s="20">
        <v>43332</v>
      </c>
      <c r="B313" s="1">
        <v>43298</v>
      </c>
      <c r="C313" t="s">
        <v>37</v>
      </c>
      <c r="D313" t="s">
        <v>10</v>
      </c>
      <c r="E313">
        <v>70</v>
      </c>
      <c r="F313">
        <v>1</v>
      </c>
      <c r="G313" s="26">
        <v>270</v>
      </c>
      <c r="H313" s="19">
        <v>0.18</v>
      </c>
      <c r="I313" s="19">
        <v>0.03</v>
      </c>
      <c r="J313" s="19">
        <v>0</v>
      </c>
      <c r="M313">
        <f t="shared" si="8"/>
        <v>0</v>
      </c>
      <c r="N313">
        <f t="shared" si="9"/>
        <v>0</v>
      </c>
      <c r="O313" s="27" t="s">
        <v>103</v>
      </c>
      <c r="P313" s="21"/>
      <c r="Q313" s="19"/>
      <c r="R313" s="30"/>
    </row>
    <row r="314" spans="1:18" x14ac:dyDescent="0.2">
      <c r="A314" s="20">
        <v>43332</v>
      </c>
      <c r="B314" s="1">
        <v>43298</v>
      </c>
      <c r="C314" t="s">
        <v>37</v>
      </c>
      <c r="D314" t="s">
        <v>10</v>
      </c>
      <c r="E314">
        <v>70</v>
      </c>
      <c r="F314">
        <v>2</v>
      </c>
      <c r="G314" s="26">
        <v>2822</v>
      </c>
      <c r="H314" s="19">
        <v>0.53</v>
      </c>
      <c r="I314" s="19">
        <v>0.05</v>
      </c>
      <c r="J314" s="19">
        <v>0</v>
      </c>
      <c r="M314">
        <f t="shared" si="8"/>
        <v>0</v>
      </c>
      <c r="N314">
        <f t="shared" si="9"/>
        <v>0</v>
      </c>
      <c r="O314" s="27"/>
      <c r="P314" s="21"/>
      <c r="Q314" s="19"/>
      <c r="R314" s="30"/>
    </row>
    <row r="315" spans="1:18" x14ac:dyDescent="0.2">
      <c r="A315" s="20">
        <v>43332</v>
      </c>
      <c r="B315" s="1">
        <v>43298</v>
      </c>
      <c r="C315" t="s">
        <v>37</v>
      </c>
      <c r="D315" t="s">
        <v>10</v>
      </c>
      <c r="E315">
        <v>70</v>
      </c>
      <c r="F315">
        <v>3</v>
      </c>
      <c r="G315" s="26">
        <v>280</v>
      </c>
      <c r="H315" s="19">
        <v>0.32</v>
      </c>
      <c r="I315" s="19">
        <v>0.01</v>
      </c>
      <c r="J315" s="19">
        <v>0.12</v>
      </c>
      <c r="K315">
        <v>0.14000000000000001</v>
      </c>
      <c r="L315" s="19">
        <v>0.13500000000000001</v>
      </c>
      <c r="M315">
        <f t="shared" si="8"/>
        <v>5.0000000000000044E-3</v>
      </c>
      <c r="N315">
        <f t="shared" si="9"/>
        <v>5.0000000000000044E-3</v>
      </c>
      <c r="O315" s="27"/>
      <c r="P315" s="21" t="s">
        <v>103</v>
      </c>
      <c r="Q315" s="19"/>
      <c r="R315" s="30"/>
    </row>
    <row r="316" spans="1:18" x14ac:dyDescent="0.2">
      <c r="A316" s="20">
        <v>43332</v>
      </c>
      <c r="B316" s="1">
        <v>43298</v>
      </c>
      <c r="C316" t="s">
        <v>37</v>
      </c>
      <c r="D316" t="s">
        <v>10</v>
      </c>
      <c r="E316">
        <v>80</v>
      </c>
      <c r="F316">
        <v>1</v>
      </c>
      <c r="G316" s="26">
        <v>246</v>
      </c>
      <c r="H316" s="19">
        <v>0.19</v>
      </c>
      <c r="I316" s="19">
        <v>0.02</v>
      </c>
      <c r="J316" s="19">
        <v>0</v>
      </c>
      <c r="M316">
        <f t="shared" si="8"/>
        <v>0</v>
      </c>
      <c r="N316">
        <f t="shared" si="9"/>
        <v>0</v>
      </c>
      <c r="O316" s="27" t="s">
        <v>103</v>
      </c>
      <c r="P316" s="21"/>
      <c r="Q316" s="19"/>
      <c r="R316" s="30"/>
    </row>
    <row r="317" spans="1:18" x14ac:dyDescent="0.2">
      <c r="A317" s="20">
        <v>43332</v>
      </c>
      <c r="B317" s="1">
        <v>43298</v>
      </c>
      <c r="C317" t="s">
        <v>37</v>
      </c>
      <c r="D317" t="s">
        <v>10</v>
      </c>
      <c r="E317">
        <v>80</v>
      </c>
      <c r="F317">
        <v>2</v>
      </c>
      <c r="G317" s="26">
        <v>3016</v>
      </c>
      <c r="H317" s="19">
        <v>0.4</v>
      </c>
      <c r="I317" s="19">
        <v>0.06</v>
      </c>
      <c r="J317" s="19">
        <v>0</v>
      </c>
      <c r="K317" s="19">
        <v>0.13900000000000001</v>
      </c>
      <c r="L317" s="19">
        <v>0.13400000000000001</v>
      </c>
      <c r="M317">
        <f t="shared" si="8"/>
        <v>5.0000000000000044E-3</v>
      </c>
      <c r="N317">
        <f t="shared" si="9"/>
        <v>5.0000000000000044E-3</v>
      </c>
      <c r="O317" s="27"/>
      <c r="P317" s="21" t="s">
        <v>103</v>
      </c>
      <c r="Q317" s="19"/>
      <c r="R317" s="30"/>
    </row>
    <row r="318" spans="1:18" x14ac:dyDescent="0.2">
      <c r="A318" s="20">
        <v>43332</v>
      </c>
      <c r="B318" s="1">
        <v>43298</v>
      </c>
      <c r="C318" t="s">
        <v>37</v>
      </c>
      <c r="D318" t="s">
        <v>10</v>
      </c>
      <c r="E318">
        <v>80</v>
      </c>
      <c r="F318">
        <v>3</v>
      </c>
      <c r="G318" s="26">
        <v>1001</v>
      </c>
      <c r="H318" s="19">
        <v>0.2</v>
      </c>
      <c r="I318" s="19">
        <v>0.04</v>
      </c>
      <c r="J318" s="19">
        <v>0</v>
      </c>
      <c r="M318">
        <f t="shared" si="8"/>
        <v>0</v>
      </c>
      <c r="N318">
        <f t="shared" si="9"/>
        <v>0</v>
      </c>
      <c r="O318" s="27"/>
      <c r="P318" s="21"/>
      <c r="Q318" s="19"/>
      <c r="R318" s="30"/>
    </row>
    <row r="319" spans="1:18" x14ac:dyDescent="0.2">
      <c r="A319" s="20">
        <v>43332</v>
      </c>
      <c r="B319" s="1">
        <v>43298</v>
      </c>
      <c r="C319" t="s">
        <v>37</v>
      </c>
      <c r="D319" t="s">
        <v>10</v>
      </c>
      <c r="E319">
        <v>90</v>
      </c>
      <c r="F319">
        <v>1</v>
      </c>
      <c r="G319" s="26">
        <v>912</v>
      </c>
      <c r="H319" s="19">
        <v>0.41</v>
      </c>
      <c r="I319" s="19">
        <v>0.04</v>
      </c>
      <c r="J319" s="19">
        <v>0</v>
      </c>
      <c r="M319">
        <f t="shared" si="8"/>
        <v>0</v>
      </c>
      <c r="N319">
        <f t="shared" si="9"/>
        <v>0</v>
      </c>
      <c r="O319" s="27" t="s">
        <v>103</v>
      </c>
      <c r="P319" s="21"/>
      <c r="Q319" s="19"/>
      <c r="R319" s="30"/>
    </row>
    <row r="320" spans="1:18" x14ac:dyDescent="0.2">
      <c r="A320" s="20">
        <v>43332</v>
      </c>
      <c r="B320" s="1">
        <v>43298</v>
      </c>
      <c r="C320" t="s">
        <v>37</v>
      </c>
      <c r="D320" t="s">
        <v>10</v>
      </c>
      <c r="E320">
        <v>90</v>
      </c>
      <c r="F320">
        <v>2</v>
      </c>
      <c r="G320" s="26">
        <v>691</v>
      </c>
      <c r="H320" s="19">
        <v>0.49</v>
      </c>
      <c r="I320" s="19">
        <v>0.08</v>
      </c>
      <c r="J320" s="19">
        <v>0</v>
      </c>
      <c r="K320" s="19">
        <v>0.151</v>
      </c>
      <c r="L320" s="19">
        <v>0.13600000000000001</v>
      </c>
      <c r="M320">
        <f t="shared" si="8"/>
        <v>1.4999999999999986E-2</v>
      </c>
      <c r="N320">
        <f t="shared" si="9"/>
        <v>1.4999999999999986E-2</v>
      </c>
      <c r="O320" s="27"/>
      <c r="P320" s="21" t="s">
        <v>103</v>
      </c>
      <c r="Q320" s="19"/>
      <c r="R320" s="30"/>
    </row>
    <row r="321" spans="1:18" x14ac:dyDescent="0.2">
      <c r="A321" s="20">
        <v>43332</v>
      </c>
      <c r="B321" s="1">
        <v>43298</v>
      </c>
      <c r="C321" t="s">
        <v>37</v>
      </c>
      <c r="D321" t="s">
        <v>10</v>
      </c>
      <c r="E321">
        <v>90</v>
      </c>
      <c r="F321">
        <v>3</v>
      </c>
      <c r="G321" s="26">
        <v>2694</v>
      </c>
      <c r="H321" s="19">
        <v>0.1</v>
      </c>
      <c r="I321" s="19">
        <v>0.02</v>
      </c>
      <c r="J321" s="19">
        <v>0</v>
      </c>
      <c r="M321">
        <f t="shared" si="8"/>
        <v>0</v>
      </c>
      <c r="N321">
        <f t="shared" si="9"/>
        <v>0</v>
      </c>
      <c r="O321" s="27"/>
      <c r="P321" s="21"/>
      <c r="Q321" s="19"/>
      <c r="R321" s="3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B3" sqref="B2:B5"/>
    </sheetView>
  </sheetViews>
  <sheetFormatPr baseColWidth="10" defaultRowHeight="16" x14ac:dyDescent="0.2"/>
  <sheetData>
    <row r="1" spans="1:5" x14ac:dyDescent="0.2">
      <c r="A1" t="s">
        <v>0</v>
      </c>
      <c r="B1" t="s">
        <v>145</v>
      </c>
      <c r="C1" t="s">
        <v>133</v>
      </c>
      <c r="D1" t="s">
        <v>113</v>
      </c>
      <c r="E1" t="s">
        <v>114</v>
      </c>
    </row>
    <row r="2" spans="1:5" x14ac:dyDescent="0.2">
      <c r="A2" t="s">
        <v>9</v>
      </c>
      <c r="B2">
        <v>2018</v>
      </c>
      <c r="C2" s="66" t="s">
        <v>136</v>
      </c>
      <c r="D2" s="65">
        <v>12</v>
      </c>
      <c r="E2" s="65">
        <v>14</v>
      </c>
    </row>
    <row r="3" spans="1:5" x14ac:dyDescent="0.2">
      <c r="A3" t="s">
        <v>9</v>
      </c>
      <c r="B3">
        <v>2018</v>
      </c>
      <c r="C3" s="66" t="s">
        <v>140</v>
      </c>
      <c r="D3" s="65">
        <v>35</v>
      </c>
      <c r="E3" s="65">
        <v>126</v>
      </c>
    </row>
    <row r="4" spans="1:5" x14ac:dyDescent="0.2">
      <c r="A4" t="s">
        <v>14</v>
      </c>
      <c r="B4">
        <v>2018</v>
      </c>
      <c r="C4" s="66" t="s">
        <v>136</v>
      </c>
      <c r="D4" s="65">
        <v>40</v>
      </c>
      <c r="E4" s="65">
        <v>9</v>
      </c>
    </row>
    <row r="5" spans="1:5" x14ac:dyDescent="0.2">
      <c r="A5" t="s">
        <v>14</v>
      </c>
      <c r="B5">
        <v>2018</v>
      </c>
      <c r="C5" s="66" t="s">
        <v>140</v>
      </c>
      <c r="D5" s="65">
        <v>68</v>
      </c>
      <c r="E5" s="65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4" sqref="H24"/>
    </sheetView>
  </sheetViews>
  <sheetFormatPr baseColWidth="10" defaultColWidth="8.83203125" defaultRowHeight="16" x14ac:dyDescent="0.2"/>
  <sheetData>
    <row r="1" spans="1:1" x14ac:dyDescent="0.2">
      <c r="A1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Tiles</vt:lpstr>
      <vt:lpstr>2017 and 2018</vt:lpstr>
      <vt:lpstr>Chla</vt:lpstr>
      <vt:lpstr>AFDM</vt:lpstr>
      <vt:lpstr>Snails</vt:lpstr>
      <vt:lpstr>Notes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2018-08-06T14:40:52Z</dcterms:created>
  <dcterms:modified xsi:type="dcterms:W3CDTF">2019-05-27T22:46:34Z</dcterms:modified>
</cp:coreProperties>
</file>