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NEDIS_AIS_ALPES\z POSTES SOURCE\_BISSY\Préparation\prépa HTA FP2SE  fiches de manoeuvres\Fiche de manoeuvres\Aix les Bains\"/>
    </mc:Choice>
  </mc:AlternateContent>
  <bookViews>
    <workbookView xWindow="7650" yWindow="765" windowWidth="9930" windowHeight="10005"/>
  </bookViews>
  <sheets>
    <sheet name="CONSIGNATION" sheetId="2" r:id="rId1"/>
    <sheet name="DECONSIGNATION" sheetId="5" r:id="rId2"/>
    <sheet name="SCHEMA UNIFILAIRE" sheetId="4" r:id="rId3"/>
    <sheet name="BALISAGE TR" sheetId="9" r:id="rId4"/>
  </sheets>
  <externalReferences>
    <externalReference r:id="rId5"/>
    <externalReference r:id="rId6"/>
  </externalReferences>
  <definedNames>
    <definedName name="_xlnm.Print_Area" localSheetId="1">DECONSIGNATION!$A$1:$N$54</definedName>
  </definedNames>
  <calcPr calcId="162913"/>
</workbook>
</file>

<file path=xl/calcChain.xml><?xml version="1.0" encoding="utf-8"?>
<calcChain xmlns="http://schemas.openxmlformats.org/spreadsheetml/2006/main">
  <c r="M2" i="5" l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7" i="5"/>
  <c r="Y2" i="9" l="1"/>
  <c r="D54" i="9"/>
  <c r="B55" i="4" l="1"/>
  <c r="B55" i="9" s="1"/>
  <c r="Y2" i="4"/>
  <c r="B54" i="5"/>
  <c r="G54" i="9" l="1"/>
  <c r="B54" i="9"/>
  <c r="G53" i="9"/>
  <c r="B53" i="4" l="1"/>
  <c r="B53" i="9" s="1"/>
  <c r="B52" i="5"/>
  <c r="F2" i="4" l="1"/>
  <c r="L2" i="4"/>
  <c r="C3" i="5"/>
  <c r="K3" i="5"/>
  <c r="F52" i="5"/>
  <c r="F53" i="5"/>
  <c r="F54" i="5"/>
  <c r="G55" i="4"/>
  <c r="G55" i="9" s="1"/>
  <c r="G54" i="4"/>
  <c r="G53" i="4"/>
</calcChain>
</file>

<file path=xl/sharedStrings.xml><?xml version="1.0" encoding="utf-8"?>
<sst xmlns="http://schemas.openxmlformats.org/spreadsheetml/2006/main" count="388" uniqueCount="138">
  <si>
    <t>Poste Source de :</t>
  </si>
  <si>
    <t>NIP n° :</t>
  </si>
  <si>
    <t>Date de réalisation :</t>
  </si>
  <si>
    <t>N° Ordre</t>
  </si>
  <si>
    <t xml:space="preserve">Cadenas/  Macaron </t>
  </si>
  <si>
    <t>Emplacement de la manœuvre</t>
  </si>
  <si>
    <t xml:space="preserve">Désignation de l'opération </t>
  </si>
  <si>
    <t></t>
  </si>
  <si>
    <t>Observations:</t>
  </si>
  <si>
    <t>Nb de Cadenas posés</t>
  </si>
  <si>
    <t>Responsable Identifié Préparation</t>
  </si>
  <si>
    <t xml:space="preserve"> Validation Chargé d'Exploitation </t>
  </si>
  <si>
    <t xml:space="preserve"> Prise en compte par le Chargé De Consignation</t>
  </si>
  <si>
    <t>Macaron / Cadenas</t>
  </si>
  <si>
    <t>Dispo CdT / MALT</t>
  </si>
  <si>
    <t>Symboles MALT</t>
  </si>
  <si>
    <t>Nom :</t>
  </si>
  <si>
    <t>Nom CEX</t>
  </si>
  <si>
    <t>Visa :</t>
  </si>
  <si>
    <t>Visa CEX</t>
  </si>
  <si>
    <t>le :</t>
  </si>
  <si>
    <t>___   /   ___   / ______</t>
  </si>
  <si>
    <t xml:space="preserve">CONSIGNATION </t>
  </si>
  <si>
    <t>VAT OBLIGATOIRE AU PLUS PROCHE DE LA ZONE DE TRAVAIL</t>
  </si>
  <si>
    <t xml:space="preserve">DECONSIGNATION </t>
  </si>
  <si>
    <t xml:space="preserve">Observations: </t>
  </si>
  <si>
    <t>Ouvrage :</t>
  </si>
  <si>
    <t xml:space="preserve">Schéma Unifilaire / ouvrages hors-tension </t>
  </si>
  <si>
    <t>N° de NIP :</t>
  </si>
  <si>
    <t>Date de début :</t>
  </si>
  <si>
    <t>Nom du poste :</t>
  </si>
  <si>
    <t>Nom d'ouvrage :</t>
  </si>
  <si>
    <t>HTB</t>
  </si>
  <si>
    <t>UA</t>
  </si>
  <si>
    <t>PIT</t>
  </si>
  <si>
    <t>Cadenas</t>
  </si>
  <si>
    <t>Vérifier la position ouverte du Dj HTB</t>
  </si>
  <si>
    <t>Ouvrir l'ICT de sous tranche</t>
  </si>
  <si>
    <t>Débrocher le Dj HTA</t>
  </si>
  <si>
    <t>Condamner l'embrochage</t>
  </si>
  <si>
    <t>Nb de Macarons C11posés</t>
  </si>
  <si>
    <t>Nb de "Dispo CdT" posés</t>
  </si>
  <si>
    <t>Ouverture du Dj BT</t>
  </si>
  <si>
    <t>HTA</t>
  </si>
  <si>
    <t>C11</t>
  </si>
  <si>
    <t>Prise du poste en local</t>
  </si>
  <si>
    <t>Retour du poste en télécomande</t>
  </si>
  <si>
    <t>MALT &amp; CC volante HTB</t>
  </si>
  <si>
    <t>VAT au contact HTB</t>
  </si>
  <si>
    <t>RT</t>
  </si>
  <si>
    <t>Dépose des MALT &amp; CC volante HTB</t>
  </si>
  <si>
    <t>Fermer l'ICT de sous tranche</t>
  </si>
  <si>
    <t>Décondamner l'embrochage</t>
  </si>
  <si>
    <t>Embrocher le Dj HTA</t>
  </si>
  <si>
    <t>Vérifier la position ouverte du Dj HTA arrivée</t>
  </si>
  <si>
    <t>Fermeture du Dj BT</t>
  </si>
  <si>
    <t>Plan de balisage : zone de travail &amp; zone anticonfusion</t>
  </si>
  <si>
    <t>Fiche de Suivi de Consignation</t>
  </si>
  <si>
    <t>Fiche de Suivi de Déconsignation</t>
  </si>
  <si>
    <t>Tranche TR 311 et 312</t>
  </si>
  <si>
    <t>Dans l'armoire de commande, vérrouiller la commande électrique par sa clef - Prendre cette clef pour déverrouiller le chariot du disjoncteur</t>
  </si>
  <si>
    <t>GRILLE</t>
  </si>
  <si>
    <r>
      <t xml:space="preserve">Ouverture du disjoncteur </t>
    </r>
    <r>
      <rPr>
        <b/>
        <sz val="8"/>
        <rFont val="Arial"/>
        <family val="2"/>
      </rPr>
      <t>Disj Alternatif  TR</t>
    </r>
  </si>
  <si>
    <r>
      <t xml:space="preserve">Ouverture du </t>
    </r>
    <r>
      <rPr>
        <b/>
        <sz val="8"/>
        <rFont val="Arial"/>
        <family val="2"/>
      </rPr>
      <t>sectionneur TR</t>
    </r>
  </si>
  <si>
    <r>
      <t>Condamner ouvert le</t>
    </r>
    <r>
      <rPr>
        <b/>
        <sz val="8"/>
        <rFont val="Arial"/>
        <family val="2"/>
      </rPr>
      <t xml:space="preserve"> sectionneur TR</t>
    </r>
  </si>
  <si>
    <r>
      <t xml:space="preserve">Ouverture du </t>
    </r>
    <r>
      <rPr>
        <b/>
        <sz val="8"/>
        <rFont val="Arial"/>
        <family val="2"/>
      </rPr>
      <t>disjoncteur AR</t>
    </r>
  </si>
  <si>
    <r>
      <t xml:space="preserve">Ouverture du </t>
    </r>
    <r>
      <rPr>
        <b/>
        <sz val="8"/>
        <rFont val="Arial"/>
        <family val="2"/>
      </rPr>
      <t>sectionneur AR</t>
    </r>
  </si>
  <si>
    <r>
      <t>Condamner ouvert le</t>
    </r>
    <r>
      <rPr>
        <b/>
        <sz val="8"/>
        <rFont val="Arial"/>
        <family val="2"/>
      </rPr>
      <t xml:space="preserve"> sectionneur AR</t>
    </r>
  </si>
  <si>
    <r>
      <t>Condamner la poignée sur</t>
    </r>
    <r>
      <rPr>
        <b/>
        <sz val="8"/>
        <rFont val="Arial"/>
        <family val="2"/>
      </rPr>
      <t xml:space="preserve"> 0</t>
    </r>
  </si>
  <si>
    <t>Salle de relayage - Tableau synoptique</t>
  </si>
  <si>
    <r>
      <t xml:space="preserve">Ouvrir </t>
    </r>
    <r>
      <rPr>
        <b/>
        <sz val="8"/>
        <rFont val="Arial"/>
        <family val="2"/>
      </rPr>
      <t>ICT</t>
    </r>
    <r>
      <rPr>
        <sz val="8"/>
        <rFont val="Arial"/>
        <family val="2"/>
      </rPr>
      <t/>
    </r>
  </si>
  <si>
    <r>
      <t xml:space="preserve">Ouvrir </t>
    </r>
    <r>
      <rPr>
        <b/>
        <sz val="8"/>
        <rFont val="Arial"/>
        <family val="2"/>
      </rPr>
      <t>ICS</t>
    </r>
  </si>
  <si>
    <r>
      <t xml:space="preserve">Ouvrir </t>
    </r>
    <r>
      <rPr>
        <b/>
        <sz val="8"/>
        <rFont val="Arial"/>
        <family val="2"/>
      </rPr>
      <t>ITL</t>
    </r>
  </si>
  <si>
    <r>
      <t xml:space="preserve">Colonne Alternatif / Dj BT </t>
    </r>
    <r>
      <rPr>
        <b/>
        <sz val="8"/>
        <rFont val="Arial"/>
        <family val="2"/>
      </rPr>
      <t xml:space="preserve">DA17 </t>
    </r>
    <r>
      <rPr>
        <sz val="8"/>
        <rFont val="Arial"/>
        <family val="2"/>
      </rPr>
      <t xml:space="preserve"> (Chauff+ecll)</t>
    </r>
  </si>
  <si>
    <r>
      <t xml:space="preserve">Colonne Alternatif / Dj BT </t>
    </r>
    <r>
      <rPr>
        <b/>
        <sz val="8"/>
        <rFont val="Arial"/>
        <family val="2"/>
      </rPr>
      <t>DA2</t>
    </r>
    <r>
      <rPr>
        <sz val="8"/>
        <rFont val="Arial"/>
        <family val="2"/>
      </rPr>
      <t xml:space="preserve">  (Secour Aéro)</t>
    </r>
  </si>
  <si>
    <r>
      <t xml:space="preserve">Fermer </t>
    </r>
    <r>
      <rPr>
        <b/>
        <sz val="8"/>
        <rFont val="Arial"/>
        <family val="2"/>
      </rPr>
      <t>ITL</t>
    </r>
  </si>
  <si>
    <r>
      <t xml:space="preserve">Fermer </t>
    </r>
    <r>
      <rPr>
        <b/>
        <sz val="8"/>
        <rFont val="Arial"/>
        <family val="2"/>
      </rPr>
      <t>ICS</t>
    </r>
  </si>
  <si>
    <r>
      <t xml:space="preserve">Fermer </t>
    </r>
    <r>
      <rPr>
        <b/>
        <sz val="8"/>
        <rFont val="Arial"/>
        <family val="2"/>
      </rPr>
      <t>ICT</t>
    </r>
    <r>
      <rPr>
        <sz val="8"/>
        <rFont val="Arial"/>
        <family val="2"/>
      </rPr>
      <t/>
    </r>
  </si>
  <si>
    <t>Décondamner et Fermer le sectionneur</t>
  </si>
  <si>
    <t>Fermer le DJ</t>
  </si>
  <si>
    <r>
      <t>Décondamner la poignée et la mettre sur</t>
    </r>
    <r>
      <rPr>
        <b/>
        <sz val="8"/>
        <rFont val="Arial"/>
        <family val="2"/>
      </rPr>
      <t xml:space="preserve"> 1</t>
    </r>
  </si>
  <si>
    <r>
      <t xml:space="preserve">Décondamner et fermer le </t>
    </r>
    <r>
      <rPr>
        <b/>
        <sz val="8"/>
        <rFont val="Arial"/>
        <family val="2"/>
      </rPr>
      <t>sectionneur AR</t>
    </r>
  </si>
  <si>
    <r>
      <t xml:space="preserve">Fermer le </t>
    </r>
    <r>
      <rPr>
        <b/>
        <sz val="8"/>
        <rFont val="Arial"/>
        <family val="2"/>
      </rPr>
      <t>disjoncteur AR</t>
    </r>
  </si>
  <si>
    <r>
      <t xml:space="preserve">Décondamner et fermer le </t>
    </r>
    <r>
      <rPr>
        <b/>
        <sz val="8"/>
        <rFont val="Arial"/>
        <family val="2"/>
      </rPr>
      <t>sectionneur TR</t>
    </r>
  </si>
  <si>
    <r>
      <t xml:space="preserve">Fermer le disjoncteur </t>
    </r>
    <r>
      <rPr>
        <b/>
        <sz val="8"/>
        <rFont val="Arial"/>
        <family val="2"/>
      </rPr>
      <t>Disj Alternatif  TR</t>
    </r>
  </si>
  <si>
    <t>AIX LES BAINS</t>
  </si>
  <si>
    <r>
      <t>Mettre la protection incendie du TR 312,</t>
    </r>
    <r>
      <rPr>
        <b/>
        <sz val="8"/>
        <rFont val="Arial"/>
        <family val="2"/>
      </rPr>
      <t xml:space="preserve"> HS par le commutateur</t>
    </r>
  </si>
  <si>
    <r>
      <t xml:space="preserve">Grille HTA TR312 - </t>
    </r>
    <r>
      <rPr>
        <b/>
        <sz val="8"/>
        <rFont val="Arial"/>
        <family val="2"/>
      </rPr>
      <t>AR-TR TSA112</t>
    </r>
  </si>
  <si>
    <t>Tranche TR 312</t>
  </si>
  <si>
    <r>
      <t>Grille HTA TR312 -</t>
    </r>
    <r>
      <rPr>
        <b/>
        <sz val="8"/>
        <rFont val="Arial"/>
        <family val="2"/>
      </rPr>
      <t xml:space="preserve"> CI</t>
    </r>
  </si>
  <si>
    <r>
      <t xml:space="preserve">Colonne Alternatif / Dj BT </t>
    </r>
    <r>
      <rPr>
        <b/>
        <sz val="8"/>
        <rFont val="Arial"/>
        <family val="2"/>
      </rPr>
      <t xml:space="preserve">CI2 </t>
    </r>
    <r>
      <rPr>
        <sz val="8"/>
        <rFont val="Arial"/>
        <family val="2"/>
      </rPr>
      <t xml:space="preserve"> (CI TR 312)</t>
    </r>
  </si>
  <si>
    <r>
      <t xml:space="preserve">Colonne Alternatif / Dj BT </t>
    </r>
    <r>
      <rPr>
        <b/>
        <sz val="8"/>
        <rFont val="Arial"/>
        <family val="2"/>
      </rPr>
      <t>DA1</t>
    </r>
    <r>
      <rPr>
        <sz val="8"/>
        <rFont val="Arial"/>
        <family val="2"/>
      </rPr>
      <t xml:space="preserve">  (IC SAA 312)</t>
    </r>
  </si>
  <si>
    <r>
      <t xml:space="preserve">Colonne 127 V / Dj BT </t>
    </r>
    <r>
      <rPr>
        <b/>
        <sz val="8"/>
        <rFont val="Arial"/>
        <family val="2"/>
      </rPr>
      <t xml:space="preserve">DT2 </t>
    </r>
    <r>
      <rPr>
        <sz val="8"/>
        <rFont val="Arial"/>
        <family val="2"/>
      </rPr>
      <t xml:space="preserve"> (Régleur+DJ HT TR 312)</t>
    </r>
  </si>
  <si>
    <r>
      <t xml:space="preserve">Colonne 127 V / Dj BT </t>
    </r>
    <r>
      <rPr>
        <b/>
        <sz val="8"/>
        <rFont val="Arial"/>
        <family val="2"/>
      </rPr>
      <t>DT6</t>
    </r>
    <r>
      <rPr>
        <sz val="8"/>
        <rFont val="Arial"/>
        <family val="2"/>
      </rPr>
      <t xml:space="preserve"> (Tranche TR 312)</t>
    </r>
  </si>
  <si>
    <t>Aval TR312</t>
  </si>
  <si>
    <t>Amont TR312</t>
  </si>
  <si>
    <t>Arr.2</t>
  </si>
  <si>
    <r>
      <t xml:space="preserve">Arrivée HTA &lt;2&gt; n° </t>
    </r>
    <r>
      <rPr>
        <b/>
        <sz val="8"/>
        <rFont val="Arial"/>
        <family val="2"/>
      </rPr>
      <t>74</t>
    </r>
  </si>
  <si>
    <r>
      <t xml:space="preserve">Fu BT / sous tranche arrivée HTA &lt;2&gt; n° </t>
    </r>
    <r>
      <rPr>
        <b/>
        <sz val="8"/>
        <rFont val="Arial"/>
        <family val="2"/>
      </rPr>
      <t>74</t>
    </r>
  </si>
  <si>
    <r>
      <t>Mettre la protection incendie du TR 312,</t>
    </r>
    <r>
      <rPr>
        <b/>
        <sz val="8"/>
        <rFont val="Arial"/>
        <family val="2"/>
      </rPr>
      <t xml:space="preserve"> ES par le commutateur</t>
    </r>
  </si>
  <si>
    <r>
      <t>Grille HTA TR312 -</t>
    </r>
    <r>
      <rPr>
        <b/>
        <sz val="8"/>
        <rFont val="Arial"/>
        <family val="2"/>
      </rPr>
      <t>TT Grille 312</t>
    </r>
  </si>
  <si>
    <r>
      <t>Grille HTA TR312 -</t>
    </r>
    <r>
      <rPr>
        <b/>
        <sz val="8"/>
        <rFont val="Arial"/>
        <family val="2"/>
      </rPr>
      <t xml:space="preserve"> IC 312</t>
    </r>
  </si>
  <si>
    <r>
      <t xml:space="preserve">TR 312 Dj HTB n° </t>
    </r>
    <r>
      <rPr>
        <b/>
        <sz val="8"/>
        <rFont val="Arial"/>
        <family val="2"/>
      </rPr>
      <t>54</t>
    </r>
  </si>
  <si>
    <t>TR 312</t>
  </si>
  <si>
    <r>
      <t xml:space="preserve">Colonne 127 V/ Dj BT </t>
    </r>
    <r>
      <rPr>
        <b/>
        <sz val="8"/>
        <rFont val="Arial"/>
        <family val="2"/>
      </rPr>
      <t>DT2</t>
    </r>
    <r>
      <rPr>
        <sz val="8"/>
        <rFont val="Arial"/>
        <family val="2"/>
      </rPr>
      <t xml:space="preserve"> (Régleur+DJ HT TR 312)</t>
    </r>
  </si>
  <si>
    <t>Aix les Bains</t>
  </si>
  <si>
    <t>VISA RIP</t>
  </si>
  <si>
    <t>Visa RIP</t>
  </si>
  <si>
    <t>TR312</t>
  </si>
  <si>
    <t xml:space="preserve">Bout de rame </t>
  </si>
  <si>
    <t>Identification Amont TR 312</t>
  </si>
  <si>
    <t xml:space="preserve">Ouvrir + Condamner Ouvert le porte-fusibles BT des TT RTE </t>
  </si>
  <si>
    <t>Ouvrir + Condamner Ouvert le porte-fusibles BT des TT Arrivée</t>
  </si>
  <si>
    <t xml:space="preserve">Fu BT / coffret TT RTE </t>
  </si>
  <si>
    <t>Ouvrir le DJ BT</t>
  </si>
  <si>
    <t>Ouvrir le sectionneur BT</t>
  </si>
  <si>
    <t>Décondamner + fermer les fusibles BT des TT Arrivée</t>
  </si>
  <si>
    <t>Décondamner + fermer les fusibles BT des TT RTE</t>
  </si>
  <si>
    <t>Tranche additionelle TR 312</t>
  </si>
  <si>
    <r>
      <t>Mettre le commutateur sur la</t>
    </r>
    <r>
      <rPr>
        <b/>
        <sz val="8"/>
        <rFont val="Arial"/>
        <family val="2"/>
      </rPr>
      <t xml:space="preserve"> position 0 </t>
    </r>
    <r>
      <rPr>
        <sz val="8"/>
        <rFont val="Arial"/>
        <family val="2"/>
      </rPr>
      <t>(Marche normale sur position 1) (Marche secours ou essais sur position 2)</t>
    </r>
  </si>
  <si>
    <r>
      <t>Mettre la poignée rouge sur</t>
    </r>
    <r>
      <rPr>
        <b/>
        <sz val="8"/>
        <rFont val="Arial"/>
        <family val="2"/>
      </rPr>
      <t xml:space="preserve"> ON ( MALT et consignation mécanique du commutateur ) </t>
    </r>
    <r>
      <rPr>
        <sz val="8"/>
        <rFont val="Arial"/>
        <family val="2"/>
      </rPr>
      <t>et Condamner</t>
    </r>
  </si>
  <si>
    <r>
      <t>Mettre la poignée du sectionneur BT sur</t>
    </r>
    <r>
      <rPr>
        <b/>
        <sz val="8"/>
        <rFont val="Arial"/>
        <family val="2"/>
      </rPr>
      <t xml:space="preserve"> 0</t>
    </r>
  </si>
  <si>
    <t>condamner le sectionneur BT</t>
  </si>
  <si>
    <r>
      <t>décondamner et Mettre la poingnée rouge sur</t>
    </r>
    <r>
      <rPr>
        <b/>
        <sz val="8"/>
        <rFont val="Arial"/>
        <family val="2"/>
      </rPr>
      <t xml:space="preserve"> OFF</t>
    </r>
  </si>
  <si>
    <r>
      <t>Mettre lle commutateur sur la</t>
    </r>
    <r>
      <rPr>
        <b/>
        <sz val="8"/>
        <rFont val="Arial"/>
        <family val="2"/>
      </rPr>
      <t xml:space="preserve"> position 1</t>
    </r>
    <r>
      <rPr>
        <sz val="8"/>
        <rFont val="Arial"/>
        <family val="2"/>
      </rPr>
      <t xml:space="preserve"> </t>
    </r>
  </si>
  <si>
    <t>Débrocher le DJ - Vérrouiller le chariot par la serrure + Condamnation</t>
  </si>
  <si>
    <t xml:space="preserve">Décondamner + Embrocher le DJ - Vérrouiller le chariot par la serrure et remettre la clé dans la commande pour dévérrouiller la commande </t>
  </si>
  <si>
    <t>Alvéole transfo   Bouteille CO2</t>
  </si>
  <si>
    <t xml:space="preserve"> Mettre les 2 goupilles sur les bouteilles de commande</t>
  </si>
  <si>
    <t xml:space="preserve"> Enlever  les 2 goupilles sur les bouteilles de commande</t>
  </si>
  <si>
    <t>Gestion ATLT &gt; Verifier ATLT HS</t>
  </si>
  <si>
    <t>GPR</t>
  </si>
  <si>
    <t>Travaux sur le TR : MALT AMONT DU 15/10/2024 AU 18/10/2024</t>
  </si>
  <si>
    <t xml:space="preserve"> 24ALP613818</t>
  </si>
  <si>
    <t xml:space="preserve"> 24ALP630405
</t>
  </si>
  <si>
    <t>DUFOUR</t>
  </si>
  <si>
    <t>GD</t>
  </si>
  <si>
    <t>24ALP630405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</si>
</sst>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Wingdings"/>
      <charset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6"/>
      <color indexed="12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b/>
      <sz val="10"/>
      <color rgb="FF0070C0"/>
      <name val="Arial"/>
      <family val="2"/>
    </font>
    <font>
      <b/>
      <i/>
      <sz val="8"/>
      <color rgb="FF0070C0"/>
      <name val="Arial"/>
      <family val="2"/>
    </font>
    <font>
      <b/>
      <sz val="11"/>
      <color indexed="12"/>
      <name val="Arial"/>
      <family val="2"/>
    </font>
    <font>
      <b/>
      <sz val="16"/>
      <color rgb="FF0070C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8"/>
      <color indexed="9"/>
      <name val="Arial"/>
      <family val="2"/>
    </font>
    <font>
      <b/>
      <sz val="8"/>
      <color rgb="FF92D050"/>
      <name val="Arial"/>
      <family val="2"/>
    </font>
    <font>
      <sz val="7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1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3" fillId="0" borderId="5" xfId="1" applyFont="1" applyBorder="1" applyAlignment="1">
      <alignment horizontal="right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10" fillId="0" borderId="10" xfId="1" applyFont="1" applyBorder="1" applyAlignment="1">
      <alignment vertical="top"/>
    </xf>
    <xf numFmtId="0" fontId="10" fillId="0" borderId="12" xfId="1" applyFont="1" applyBorder="1" applyAlignment="1">
      <alignment vertical="top"/>
    </xf>
    <xf numFmtId="0" fontId="10" fillId="0" borderId="13" xfId="1" applyFont="1" applyBorder="1" applyAlignment="1">
      <alignment vertical="top"/>
    </xf>
    <xf numFmtId="0" fontId="10" fillId="0" borderId="14" xfId="1" applyFont="1" applyBorder="1" applyAlignment="1">
      <alignment vertical="top"/>
    </xf>
    <xf numFmtId="0" fontId="10" fillId="0" borderId="15" xfId="1" applyFont="1" applyBorder="1" applyAlignment="1">
      <alignment vertical="top"/>
    </xf>
    <xf numFmtId="0" fontId="10" fillId="0" borderId="17" xfId="1" applyFont="1" applyBorder="1" applyAlignment="1">
      <alignment vertical="top"/>
    </xf>
    <xf numFmtId="0" fontId="3" fillId="0" borderId="5" xfId="1" applyFont="1" applyBorder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24" xfId="1" applyFont="1" applyBorder="1" applyAlignment="1" applyProtection="1">
      <alignment horizontal="center" vertical="center"/>
    </xf>
    <xf numFmtId="0" fontId="2" fillId="0" borderId="24" xfId="1" applyFont="1" applyBorder="1" applyAlignment="1" applyProtection="1">
      <alignment horizontal="center" vertical="center" wrapText="1"/>
    </xf>
    <xf numFmtId="0" fontId="2" fillId="2" borderId="11" xfId="1" applyFont="1" applyFill="1" applyBorder="1" applyAlignment="1" applyProtection="1">
      <alignment horizontal="center" vertical="center" wrapText="1"/>
    </xf>
    <xf numFmtId="0" fontId="2" fillId="2" borderId="12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3" fillId="2" borderId="24" xfId="1" applyFont="1" applyFill="1" applyBorder="1" applyAlignment="1" applyProtection="1">
      <alignment horizontal="center" vertical="center" wrapText="1"/>
    </xf>
    <xf numFmtId="0" fontId="3" fillId="2" borderId="25" xfId="1" applyFont="1" applyFill="1" applyBorder="1" applyAlignment="1" applyProtection="1">
      <alignment horizontal="center" vertical="center" wrapText="1"/>
    </xf>
    <xf numFmtId="0" fontId="6" fillId="2" borderId="26" xfId="1" applyFont="1" applyFill="1" applyBorder="1" applyAlignment="1" applyProtection="1">
      <alignment horizontal="center" vertical="center" wrapText="1"/>
    </xf>
    <xf numFmtId="0" fontId="12" fillId="0" borderId="35" xfId="1" applyFont="1" applyBorder="1" applyAlignment="1">
      <alignment vertical="center" wrapText="1"/>
    </xf>
    <xf numFmtId="0" fontId="17" fillId="0" borderId="0" xfId="1" applyFont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10" fillId="0" borderId="36" xfId="0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 applyProtection="1">
      <alignment horizontal="center" vertical="center" wrapText="1"/>
    </xf>
    <xf numFmtId="0" fontId="3" fillId="4" borderId="2" xfId="2" applyFont="1" applyFill="1" applyBorder="1" applyAlignment="1" applyProtection="1">
      <alignment horizontal="center" vertical="center" wrapText="1"/>
    </xf>
    <xf numFmtId="0" fontId="3" fillId="5" borderId="2" xfId="2" applyFont="1" applyFill="1" applyBorder="1" applyAlignment="1" applyProtection="1">
      <alignment horizontal="center" vertical="center" wrapText="1"/>
    </xf>
    <xf numFmtId="0" fontId="3" fillId="6" borderId="2" xfId="2" applyFont="1" applyFill="1" applyBorder="1" applyAlignment="1" applyProtection="1">
      <alignment horizontal="center" vertical="center" wrapText="1"/>
    </xf>
    <xf numFmtId="0" fontId="11" fillId="7" borderId="2" xfId="2" applyFont="1" applyFill="1" applyBorder="1" applyAlignment="1" applyProtection="1">
      <alignment horizontal="center" vertical="center" wrapText="1"/>
    </xf>
    <xf numFmtId="0" fontId="3" fillId="8" borderId="2" xfId="2" applyFont="1" applyFill="1" applyBorder="1" applyAlignment="1" applyProtection="1">
      <alignment horizontal="center" vertical="center" wrapText="1"/>
    </xf>
    <xf numFmtId="0" fontId="3" fillId="9" borderId="2" xfId="2" applyFont="1" applyFill="1" applyBorder="1" applyAlignment="1" applyProtection="1">
      <alignment horizontal="center" vertical="center" wrapText="1"/>
    </xf>
    <xf numFmtId="0" fontId="3" fillId="10" borderId="2" xfId="2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8" fillId="11" borderId="6" xfId="1" applyFont="1" applyFill="1" applyBorder="1" applyAlignment="1" applyProtection="1">
      <alignment horizontal="center" vertical="center" wrapText="1"/>
    </xf>
    <xf numFmtId="0" fontId="18" fillId="11" borderId="37" xfId="1" applyFont="1" applyFill="1" applyBorder="1" applyAlignment="1" applyProtection="1">
      <alignment horizontal="center" vertical="center" wrapText="1"/>
    </xf>
    <xf numFmtId="0" fontId="3" fillId="14" borderId="2" xfId="2" applyFont="1" applyFill="1" applyBorder="1" applyAlignment="1" applyProtection="1">
      <alignment horizontal="center" vertical="center" wrapText="1"/>
    </xf>
    <xf numFmtId="0" fontId="3" fillId="14" borderId="3" xfId="2" applyFont="1" applyFill="1" applyBorder="1" applyAlignment="1" applyProtection="1">
      <alignment horizontal="center" vertical="center" wrapText="1"/>
    </xf>
    <xf numFmtId="0" fontId="3" fillId="14" borderId="4" xfId="2" applyFont="1" applyFill="1" applyBorder="1" applyAlignment="1" applyProtection="1">
      <alignment horizontal="center" vertical="center" wrapText="1"/>
    </xf>
    <xf numFmtId="0" fontId="3" fillId="14" borderId="2" xfId="2" applyFont="1" applyFill="1" applyBorder="1" applyAlignment="1" applyProtection="1">
      <alignment horizontal="left" vertical="center" wrapText="1"/>
    </xf>
    <xf numFmtId="0" fontId="3" fillId="14" borderId="3" xfId="2" applyFont="1" applyFill="1" applyBorder="1" applyAlignment="1" applyProtection="1">
      <alignment horizontal="left" vertical="center" wrapText="1"/>
    </xf>
    <xf numFmtId="0" fontId="3" fillId="14" borderId="4" xfId="2" applyFont="1" applyFill="1" applyBorder="1" applyAlignment="1" applyProtection="1">
      <alignment horizontal="left" vertical="center" wrapText="1"/>
    </xf>
    <xf numFmtId="0" fontId="2" fillId="0" borderId="24" xfId="1" applyFont="1" applyBorder="1" applyAlignment="1" applyProtection="1">
      <alignment horizontal="center" vertical="center" wrapText="1"/>
    </xf>
    <xf numFmtId="0" fontId="11" fillId="0" borderId="13" xfId="1" applyFont="1" applyBorder="1" applyAlignment="1">
      <alignment horizontal="center" vertical="center"/>
    </xf>
    <xf numFmtId="0" fontId="11" fillId="7" borderId="2" xfId="2" applyFont="1" applyFill="1" applyBorder="1" applyAlignment="1" applyProtection="1">
      <alignment horizontal="center" vertical="center" wrapText="1"/>
    </xf>
    <xf numFmtId="49" fontId="12" fillId="0" borderId="26" xfId="1" applyNumberFormat="1" applyFont="1" applyBorder="1" applyAlignment="1" applyProtection="1">
      <alignment horizontal="center" vertical="center"/>
    </xf>
    <xf numFmtId="0" fontId="20" fillId="6" borderId="2" xfId="2" applyFont="1" applyFill="1" applyBorder="1" applyAlignment="1" applyProtection="1">
      <alignment horizontal="center" vertical="center" wrapText="1"/>
    </xf>
    <xf numFmtId="0" fontId="10" fillId="15" borderId="1" xfId="0" applyFont="1" applyFill="1" applyBorder="1" applyAlignment="1" applyProtection="1">
      <alignment horizontal="center" vertical="center" wrapText="1"/>
    </xf>
    <xf numFmtId="0" fontId="3" fillId="15" borderId="2" xfId="2" applyFont="1" applyFill="1" applyBorder="1" applyAlignment="1" applyProtection="1">
      <alignment horizontal="center" vertical="center" wrapText="1"/>
    </xf>
    <xf numFmtId="0" fontId="18" fillId="15" borderId="6" xfId="1" applyFont="1" applyFill="1" applyBorder="1" applyAlignment="1" applyProtection="1">
      <alignment horizontal="center" vertical="center" wrapText="1"/>
    </xf>
    <xf numFmtId="0" fontId="3" fillId="6" borderId="3" xfId="2" applyFont="1" applyFill="1" applyBorder="1" applyAlignment="1" applyProtection="1">
      <alignment horizontal="center" vertical="center" wrapText="1"/>
    </xf>
    <xf numFmtId="0" fontId="3" fillId="6" borderId="4" xfId="2" applyFont="1" applyFill="1" applyBorder="1" applyAlignment="1" applyProtection="1">
      <alignment horizontal="center" vertical="center" wrapText="1"/>
    </xf>
    <xf numFmtId="0" fontId="3" fillId="6" borderId="2" xfId="2" applyFont="1" applyFill="1" applyBorder="1" applyAlignment="1" applyProtection="1">
      <alignment horizontal="left" vertical="center" wrapText="1"/>
    </xf>
    <xf numFmtId="0" fontId="3" fillId="6" borderId="3" xfId="2" applyFont="1" applyFill="1" applyBorder="1" applyAlignment="1" applyProtection="1">
      <alignment horizontal="left" vertical="center" wrapText="1"/>
    </xf>
    <xf numFmtId="0" fontId="3" fillId="6" borderId="4" xfId="2" applyFont="1" applyFill="1" applyBorder="1" applyAlignment="1" applyProtection="1">
      <alignment horizontal="left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12" fillId="0" borderId="6" xfId="1" applyFont="1" applyBorder="1" applyAlignment="1" applyProtection="1">
      <alignment horizontal="center" vertical="center" wrapText="1"/>
    </xf>
    <xf numFmtId="0" fontId="11" fillId="7" borderId="3" xfId="2" applyFont="1" applyFill="1" applyBorder="1" applyAlignment="1" applyProtection="1">
      <alignment horizontal="center" vertical="center" wrapText="1"/>
    </xf>
    <xf numFmtId="0" fontId="11" fillId="7" borderId="4" xfId="2" applyFont="1" applyFill="1" applyBorder="1" applyAlignment="1" applyProtection="1">
      <alignment horizontal="center" vertical="center" wrapText="1"/>
    </xf>
    <xf numFmtId="14" fontId="12" fillId="0" borderId="8" xfId="1" applyNumberFormat="1" applyFont="1" applyBorder="1" applyAlignment="1">
      <alignment horizontal="center" vertical="center" wrapText="1"/>
    </xf>
    <xf numFmtId="14" fontId="12" fillId="0" borderId="9" xfId="1" applyNumberFormat="1" applyFont="1" applyBorder="1" applyAlignment="1">
      <alignment horizontal="center" vertical="center" wrapText="1"/>
    </xf>
    <xf numFmtId="14" fontId="12" fillId="0" borderId="8" xfId="1" applyNumberFormat="1" applyFont="1" applyBorder="1" applyAlignment="1" applyProtection="1">
      <alignment horizontal="center" vertical="center" wrapText="1"/>
    </xf>
    <xf numFmtId="14" fontId="12" fillId="0" borderId="9" xfId="1" applyNumberFormat="1" applyFont="1" applyBorder="1" applyAlignment="1" applyProtection="1">
      <alignment horizontal="center" vertical="center" wrapText="1"/>
    </xf>
    <xf numFmtId="0" fontId="12" fillId="0" borderId="2" xfId="1" applyFont="1" applyBorder="1" applyAlignment="1" applyProtection="1">
      <alignment horizontal="center" vertical="center" wrapText="1"/>
    </xf>
    <xf numFmtId="0" fontId="12" fillId="0" borderId="3" xfId="1" applyFont="1" applyBorder="1" applyAlignment="1" applyProtection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35" xfId="1" applyFont="1" applyBorder="1" applyAlignment="1" applyProtection="1">
      <alignment horizontal="center" vertical="center" wrapText="1"/>
    </xf>
    <xf numFmtId="0" fontId="11" fillId="7" borderId="2" xfId="2" applyFont="1" applyFill="1" applyBorder="1" applyAlignment="1" applyProtection="1">
      <alignment horizontal="left" vertical="center" wrapText="1"/>
    </xf>
    <xf numFmtId="0" fontId="11" fillId="7" borderId="3" xfId="2" applyFont="1" applyFill="1" applyBorder="1" applyAlignment="1" applyProtection="1">
      <alignment horizontal="left" vertical="center" wrapText="1"/>
    </xf>
    <xf numFmtId="0" fontId="11" fillId="7" borderId="4" xfId="2" applyFont="1" applyFill="1" applyBorder="1" applyAlignment="1" applyProtection="1">
      <alignment horizontal="left" vertical="center" wrapText="1"/>
    </xf>
    <xf numFmtId="0" fontId="3" fillId="0" borderId="3" xfId="2" applyFont="1" applyFill="1" applyBorder="1" applyAlignment="1" applyProtection="1">
      <alignment horizontal="center" vertical="center" wrapText="1"/>
    </xf>
    <xf numFmtId="0" fontId="3" fillId="0" borderId="4" xfId="2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 applyProtection="1">
      <alignment horizontal="left" vertical="center" wrapText="1"/>
    </xf>
    <xf numFmtId="0" fontId="3" fillId="0" borderId="3" xfId="2" applyFont="1" applyFill="1" applyBorder="1" applyAlignment="1" applyProtection="1">
      <alignment horizontal="left" vertical="center" wrapText="1"/>
    </xf>
    <xf numFmtId="0" fontId="3" fillId="0" borderId="4" xfId="2" applyFont="1" applyFill="1" applyBorder="1" applyAlignment="1" applyProtection="1">
      <alignment horizontal="left" vertical="center" wrapText="1"/>
    </xf>
    <xf numFmtId="0" fontId="2" fillId="12" borderId="3" xfId="2" applyFont="1" applyFill="1" applyBorder="1" applyAlignment="1" applyProtection="1">
      <alignment horizontal="center" vertical="center" wrapText="1"/>
    </xf>
    <xf numFmtId="0" fontId="2" fillId="12" borderId="4" xfId="2" applyFont="1" applyFill="1" applyBorder="1" applyAlignment="1" applyProtection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6" fillId="3" borderId="21" xfId="1" applyFont="1" applyFill="1" applyBorder="1" applyAlignment="1" applyProtection="1">
      <alignment horizontal="center" vertical="center" wrapText="1"/>
    </xf>
    <xf numFmtId="0" fontId="16" fillId="3" borderId="22" xfId="1" applyFont="1" applyFill="1" applyBorder="1" applyAlignment="1" applyProtection="1">
      <alignment horizontal="center" vertical="center" wrapText="1"/>
    </xf>
    <xf numFmtId="0" fontId="16" fillId="3" borderId="23" xfId="1" applyFont="1" applyFill="1" applyBorder="1" applyAlignment="1" applyProtection="1">
      <alignment horizontal="center" vertical="center" wrapText="1"/>
    </xf>
    <xf numFmtId="0" fontId="7" fillId="2" borderId="15" xfId="1" applyFont="1" applyFill="1" applyBorder="1" applyAlignment="1" applyProtection="1">
      <alignment horizontal="center" vertical="top" wrapText="1"/>
    </xf>
    <xf numFmtId="0" fontId="7" fillId="2" borderId="16" xfId="1" applyFont="1" applyFill="1" applyBorder="1" applyAlignment="1" applyProtection="1">
      <alignment horizontal="center" vertical="top" wrapText="1"/>
    </xf>
    <xf numFmtId="0" fontId="7" fillId="2" borderId="17" xfId="1" applyFont="1" applyFill="1" applyBorder="1" applyAlignment="1" applyProtection="1">
      <alignment horizontal="center" vertical="top" wrapText="1"/>
    </xf>
    <xf numFmtId="0" fontId="2" fillId="0" borderId="24" xfId="1" applyFont="1" applyBorder="1" applyAlignment="1" applyProtection="1">
      <alignment horizontal="right" vertical="center" wrapText="1"/>
    </xf>
    <xf numFmtId="0" fontId="2" fillId="0" borderId="25" xfId="1" applyFont="1" applyBorder="1" applyAlignment="1" applyProtection="1">
      <alignment horizontal="right" vertical="center" wrapText="1"/>
    </xf>
    <xf numFmtId="0" fontId="2" fillId="0" borderId="24" xfId="1" applyFont="1" applyBorder="1" applyAlignment="1" applyProtection="1">
      <alignment horizontal="right" vertical="center"/>
    </xf>
    <xf numFmtId="0" fontId="2" fillId="0" borderId="25" xfId="1" applyFont="1" applyBorder="1" applyAlignment="1" applyProtection="1">
      <alignment horizontal="right" vertical="center"/>
    </xf>
    <xf numFmtId="0" fontId="2" fillId="0" borderId="10" xfId="1" applyFont="1" applyBorder="1" applyAlignment="1" applyProtection="1">
      <alignment horizontal="center" vertical="center"/>
    </xf>
    <xf numFmtId="0" fontId="2" fillId="0" borderId="11" xfId="1" applyFont="1" applyBorder="1" applyAlignment="1" applyProtection="1">
      <alignment horizontal="center" vertical="center"/>
    </xf>
    <xf numFmtId="0" fontId="2" fillId="0" borderId="12" xfId="1" applyFont="1" applyBorder="1" applyAlignment="1" applyProtection="1">
      <alignment horizontal="center" vertical="center"/>
    </xf>
    <xf numFmtId="0" fontId="2" fillId="0" borderId="15" xfId="1" applyFont="1" applyBorder="1" applyAlignment="1" applyProtection="1">
      <alignment horizontal="center" vertical="center"/>
    </xf>
    <xf numFmtId="0" fontId="2" fillId="0" borderId="16" xfId="1" applyFont="1" applyBorder="1" applyAlignment="1" applyProtection="1">
      <alignment horizontal="center" vertical="center"/>
    </xf>
    <xf numFmtId="0" fontId="2" fillId="0" borderId="17" xfId="1" applyFont="1" applyBorder="1" applyAlignment="1" applyProtection="1">
      <alignment horizontal="center" vertical="center"/>
    </xf>
    <xf numFmtId="0" fontId="4" fillId="0" borderId="21" xfId="1" applyFont="1" applyBorder="1" applyAlignment="1" applyProtection="1">
      <alignment horizontal="center" vertical="center" wrapText="1"/>
    </xf>
    <xf numFmtId="0" fontId="4" fillId="0" borderId="22" xfId="1" applyFont="1" applyBorder="1" applyAlignment="1" applyProtection="1">
      <alignment horizontal="center" vertical="center" wrapText="1"/>
    </xf>
    <xf numFmtId="0" fontId="4" fillId="0" borderId="23" xfId="1" applyFont="1" applyBorder="1" applyAlignment="1" applyProtection="1">
      <alignment horizontal="center" vertical="center" wrapText="1"/>
    </xf>
    <xf numFmtId="14" fontId="12" fillId="0" borderId="30" xfId="1" applyNumberFormat="1" applyFont="1" applyBorder="1" applyAlignment="1" applyProtection="1">
      <alignment horizontal="center" vertical="center"/>
    </xf>
    <xf numFmtId="14" fontId="12" fillId="0" borderId="23" xfId="1" applyNumberFormat="1" applyFont="1" applyBorder="1" applyAlignment="1" applyProtection="1">
      <alignment horizontal="center" vertical="center"/>
    </xf>
    <xf numFmtId="0" fontId="7" fillId="0" borderId="18" xfId="1" applyFont="1" applyBorder="1" applyAlignment="1" applyProtection="1">
      <alignment horizontal="center" vertical="center"/>
    </xf>
    <xf numFmtId="0" fontId="7" fillId="0" borderId="19" xfId="1" applyFont="1" applyBorder="1" applyAlignment="1" applyProtection="1">
      <alignment horizontal="center" vertical="center"/>
    </xf>
    <xf numFmtId="0" fontId="7" fillId="0" borderId="20" xfId="1" applyFont="1" applyBorder="1" applyAlignment="1" applyProtection="1">
      <alignment horizontal="center" vertical="center"/>
    </xf>
    <xf numFmtId="49" fontId="12" fillId="0" borderId="25" xfId="1" applyNumberFormat="1" applyFont="1" applyBorder="1" applyAlignment="1" applyProtection="1">
      <alignment horizontal="center" vertical="center"/>
    </xf>
    <xf numFmtId="49" fontId="12" fillId="0" borderId="26" xfId="1" applyNumberFormat="1" applyFont="1" applyBorder="1" applyAlignment="1" applyProtection="1">
      <alignment horizontal="center" vertical="center"/>
    </xf>
    <xf numFmtId="0" fontId="2" fillId="0" borderId="24" xfId="1" applyFont="1" applyBorder="1" applyAlignment="1" applyProtection="1">
      <alignment horizontal="center" vertical="center" wrapText="1"/>
    </xf>
    <xf numFmtId="0" fontId="2" fillId="0" borderId="25" xfId="1" applyFont="1" applyBorder="1" applyAlignment="1" applyProtection="1">
      <alignment horizontal="center" vertical="center" wrapText="1"/>
    </xf>
    <xf numFmtId="0" fontId="3" fillId="2" borderId="30" xfId="1" applyFont="1" applyFill="1" applyBorder="1" applyAlignment="1" applyProtection="1">
      <alignment horizontal="center" vertical="center" wrapText="1"/>
    </xf>
    <xf numFmtId="0" fontId="3" fillId="2" borderId="22" xfId="1" applyFont="1" applyFill="1" applyBorder="1" applyAlignment="1" applyProtection="1">
      <alignment horizontal="center" vertical="center" wrapText="1"/>
    </xf>
    <xf numFmtId="0" fontId="3" fillId="2" borderId="34" xfId="1" applyFont="1" applyFill="1" applyBorder="1" applyAlignment="1" applyProtection="1">
      <alignment horizontal="center" vertical="center" wrapText="1"/>
    </xf>
    <xf numFmtId="0" fontId="5" fillId="2" borderId="30" xfId="1" applyFont="1" applyFill="1" applyBorder="1" applyAlignment="1" applyProtection="1">
      <alignment horizontal="center" vertical="center"/>
    </xf>
    <xf numFmtId="0" fontId="5" fillId="2" borderId="22" xfId="1" applyFont="1" applyFill="1" applyBorder="1" applyAlignment="1" applyProtection="1">
      <alignment horizontal="center" vertical="center"/>
    </xf>
    <xf numFmtId="0" fontId="5" fillId="2" borderId="34" xfId="1" applyFont="1" applyFill="1" applyBorder="1" applyAlignment="1" applyProtection="1">
      <alignment horizontal="center" vertical="center"/>
    </xf>
    <xf numFmtId="0" fontId="3" fillId="9" borderId="2" xfId="2" applyFont="1" applyFill="1" applyBorder="1" applyAlignment="1" applyProtection="1">
      <alignment horizontal="left" vertical="center" wrapText="1"/>
    </xf>
    <xf numFmtId="0" fontId="3" fillId="9" borderId="3" xfId="2" applyFont="1" applyFill="1" applyBorder="1" applyAlignment="1" applyProtection="1">
      <alignment horizontal="left" vertical="center" wrapText="1"/>
    </xf>
    <xf numFmtId="0" fontId="3" fillId="9" borderId="4" xfId="2" applyFont="1" applyFill="1" applyBorder="1" applyAlignment="1" applyProtection="1">
      <alignment horizontal="left" vertical="center" wrapText="1"/>
    </xf>
    <xf numFmtId="0" fontId="3" fillId="9" borderId="3" xfId="2" applyFont="1" applyFill="1" applyBorder="1" applyAlignment="1" applyProtection="1">
      <alignment horizontal="center" vertical="center" wrapText="1"/>
    </xf>
    <xf numFmtId="0" fontId="3" fillId="9" borderId="4" xfId="2" applyFont="1" applyFill="1" applyBorder="1" applyAlignment="1" applyProtection="1">
      <alignment horizontal="center" vertical="center" wrapText="1"/>
    </xf>
    <xf numFmtId="0" fontId="3" fillId="8" borderId="2" xfId="2" applyFont="1" applyFill="1" applyBorder="1" applyAlignment="1" applyProtection="1">
      <alignment horizontal="left" vertical="center" wrapText="1"/>
    </xf>
    <xf numFmtId="0" fontId="3" fillId="8" borderId="3" xfId="2" applyFont="1" applyFill="1" applyBorder="1" applyAlignment="1" applyProtection="1">
      <alignment horizontal="left" vertical="center" wrapText="1"/>
    </xf>
    <xf numFmtId="0" fontId="3" fillId="8" borderId="4" xfId="2" applyFont="1" applyFill="1" applyBorder="1" applyAlignment="1" applyProtection="1">
      <alignment horizontal="left" vertical="center" wrapText="1"/>
    </xf>
    <xf numFmtId="0" fontId="3" fillId="8" borderId="3" xfId="2" applyFont="1" applyFill="1" applyBorder="1" applyAlignment="1" applyProtection="1">
      <alignment horizontal="center" vertical="center" wrapText="1"/>
    </xf>
    <xf numFmtId="0" fontId="3" fillId="8" borderId="4" xfId="2" applyFont="1" applyFill="1" applyBorder="1" applyAlignment="1" applyProtection="1">
      <alignment horizontal="center" vertical="center" wrapText="1"/>
    </xf>
    <xf numFmtId="0" fontId="3" fillId="5" borderId="3" xfId="2" applyFont="1" applyFill="1" applyBorder="1" applyAlignment="1" applyProtection="1">
      <alignment horizontal="center" vertical="center" wrapText="1"/>
    </xf>
    <xf numFmtId="0" fontId="3" fillId="5" borderId="4" xfId="2" applyFont="1" applyFill="1" applyBorder="1" applyAlignment="1" applyProtection="1">
      <alignment horizontal="center" vertical="center" wrapText="1"/>
    </xf>
    <xf numFmtId="0" fontId="3" fillId="5" borderId="2" xfId="2" applyFont="1" applyFill="1" applyBorder="1" applyAlignment="1" applyProtection="1">
      <alignment horizontal="left" vertical="center" wrapText="1"/>
    </xf>
    <xf numFmtId="0" fontId="3" fillId="5" borderId="3" xfId="2" applyFont="1" applyFill="1" applyBorder="1" applyAlignment="1" applyProtection="1">
      <alignment horizontal="left" vertical="center" wrapText="1"/>
    </xf>
    <xf numFmtId="0" fontId="3" fillId="5" borderId="4" xfId="2" applyFont="1" applyFill="1" applyBorder="1" applyAlignment="1" applyProtection="1">
      <alignment horizontal="left" vertical="center" wrapText="1"/>
    </xf>
    <xf numFmtId="0" fontId="3" fillId="4" borderId="3" xfId="2" applyFont="1" applyFill="1" applyBorder="1" applyAlignment="1" applyProtection="1">
      <alignment horizontal="center" vertical="center" wrapText="1"/>
    </xf>
    <xf numFmtId="0" fontId="3" fillId="4" borderId="4" xfId="2" applyFont="1" applyFill="1" applyBorder="1" applyAlignment="1" applyProtection="1">
      <alignment horizontal="center" vertical="center" wrapText="1"/>
    </xf>
    <xf numFmtId="0" fontId="8" fillId="0" borderId="31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0" fontId="8" fillId="0" borderId="18" xfId="1" applyFont="1" applyBorder="1" applyAlignment="1" applyProtection="1">
      <alignment horizontal="center" vertical="center" wrapText="1"/>
    </xf>
    <xf numFmtId="0" fontId="8" fillId="0" borderId="19" xfId="1" applyFont="1" applyBorder="1" applyAlignment="1" applyProtection="1">
      <alignment horizontal="center" vertical="center" wrapText="1"/>
    </xf>
    <xf numFmtId="0" fontId="8" fillId="0" borderId="20" xfId="1" applyFont="1" applyBorder="1" applyAlignment="1" applyProtection="1">
      <alignment horizontal="center" vertical="center" wrapText="1"/>
    </xf>
    <xf numFmtId="0" fontId="14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wrapText="1"/>
    </xf>
    <xf numFmtId="0" fontId="9" fillId="0" borderId="20" xfId="1" applyFont="1" applyBorder="1" applyAlignment="1" applyProtection="1">
      <alignment horizontal="center" vertical="center" wrapText="1"/>
    </xf>
    <xf numFmtId="0" fontId="2" fillId="2" borderId="10" xfId="1" applyFont="1" applyFill="1" applyBorder="1" applyAlignment="1" applyProtection="1">
      <alignment horizontal="center" vertical="center" wrapText="1"/>
    </xf>
    <xf numFmtId="0" fontId="2" fillId="2" borderId="11" xfId="1" applyFont="1" applyFill="1" applyBorder="1" applyAlignment="1" applyProtection="1">
      <alignment horizontal="center" vertical="center" wrapText="1"/>
    </xf>
    <xf numFmtId="0" fontId="3" fillId="15" borderId="3" xfId="2" applyFont="1" applyFill="1" applyBorder="1" applyAlignment="1" applyProtection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3" fillId="15" borderId="2" xfId="2" applyFont="1" applyFill="1" applyBorder="1" applyAlignment="1" applyProtection="1">
      <alignment horizontal="left" vertical="center" wrapText="1"/>
    </xf>
    <xf numFmtId="0" fontId="0" fillId="15" borderId="3" xfId="0" applyFill="1" applyBorder="1" applyAlignment="1">
      <alignment horizontal="left" vertical="center" wrapText="1"/>
    </xf>
    <xf numFmtId="0" fontId="0" fillId="15" borderId="4" xfId="0" applyFill="1" applyBorder="1" applyAlignment="1">
      <alignment horizontal="left" vertical="center" wrapText="1"/>
    </xf>
    <xf numFmtId="0" fontId="11" fillId="7" borderId="2" xfId="2" applyFont="1" applyFill="1" applyBorder="1" applyAlignment="1" applyProtection="1">
      <alignment horizontal="center" vertical="center" wrapText="1"/>
    </xf>
    <xf numFmtId="0" fontId="3" fillId="10" borderId="3" xfId="2" applyFont="1" applyFill="1" applyBorder="1" applyAlignment="1" applyProtection="1">
      <alignment horizontal="center" vertical="center" wrapText="1"/>
    </xf>
    <xf numFmtId="0" fontId="3" fillId="10" borderId="4" xfId="2" applyFont="1" applyFill="1" applyBorder="1" applyAlignment="1" applyProtection="1">
      <alignment horizontal="center" vertical="center" wrapText="1"/>
    </xf>
    <xf numFmtId="0" fontId="3" fillId="10" borderId="2" xfId="2" applyFont="1" applyFill="1" applyBorder="1" applyAlignment="1" applyProtection="1">
      <alignment horizontal="left" vertical="center" wrapText="1"/>
    </xf>
    <xf numFmtId="0" fontId="3" fillId="10" borderId="3" xfId="2" applyFont="1" applyFill="1" applyBorder="1" applyAlignment="1" applyProtection="1">
      <alignment horizontal="left" vertical="center" wrapText="1"/>
    </xf>
    <xf numFmtId="0" fontId="3" fillId="10" borderId="4" xfId="2" applyFont="1" applyFill="1" applyBorder="1" applyAlignment="1" applyProtection="1">
      <alignment horizontal="left" vertical="center" wrapText="1"/>
    </xf>
    <xf numFmtId="49" fontId="12" fillId="0" borderId="30" xfId="1" applyNumberFormat="1" applyFont="1" applyBorder="1" applyAlignment="1" applyProtection="1">
      <alignment horizontal="center" vertical="center" wrapText="1"/>
    </xf>
    <xf numFmtId="49" fontId="12" fillId="0" borderId="22" xfId="1" applyNumberFormat="1" applyFont="1" applyBorder="1" applyAlignment="1" applyProtection="1">
      <alignment horizontal="center" vertical="center"/>
    </xf>
    <xf numFmtId="49" fontId="12" fillId="0" borderId="34" xfId="1" applyNumberFormat="1" applyFont="1" applyBorder="1" applyAlignment="1" applyProtection="1">
      <alignment horizontal="center" vertical="center"/>
    </xf>
    <xf numFmtId="0" fontId="2" fillId="13" borderId="3" xfId="2" applyFont="1" applyFill="1" applyBorder="1" applyAlignment="1" applyProtection="1">
      <alignment horizontal="center" vertical="center" wrapText="1"/>
    </xf>
    <xf numFmtId="0" fontId="2" fillId="13" borderId="4" xfId="2" applyFont="1" applyFill="1" applyBorder="1" applyAlignment="1" applyProtection="1">
      <alignment horizontal="center" vertical="center" wrapText="1"/>
    </xf>
    <xf numFmtId="0" fontId="3" fillId="4" borderId="2" xfId="2" applyFont="1" applyFill="1" applyBorder="1" applyAlignment="1" applyProtection="1">
      <alignment horizontal="left" vertical="center" wrapText="1"/>
    </xf>
    <xf numFmtId="0" fontId="3" fillId="4" borderId="3" xfId="2" applyFont="1" applyFill="1" applyBorder="1" applyAlignment="1" applyProtection="1">
      <alignment horizontal="left" vertical="center" wrapText="1"/>
    </xf>
    <xf numFmtId="0" fontId="3" fillId="4" borderId="4" xfId="2" applyFont="1" applyFill="1" applyBorder="1" applyAlignment="1" applyProtection="1">
      <alignment horizontal="left" vertical="center" wrapText="1"/>
    </xf>
    <xf numFmtId="0" fontId="8" fillId="0" borderId="18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49" fontId="12" fillId="0" borderId="25" xfId="1" applyNumberFormat="1" applyFont="1" applyBorder="1" applyAlignment="1">
      <alignment horizontal="center" vertical="center"/>
    </xf>
    <xf numFmtId="49" fontId="12" fillId="0" borderId="26" xfId="1" applyNumberFormat="1" applyFont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 wrapText="1"/>
    </xf>
    <xf numFmtId="14" fontId="12" fillId="0" borderId="25" xfId="1" applyNumberFormat="1" applyFont="1" applyBorder="1" applyAlignment="1" applyProtection="1">
      <alignment horizontal="center" vertical="center"/>
    </xf>
    <xf numFmtId="14" fontId="12" fillId="0" borderId="26" xfId="1" applyNumberFormat="1" applyFont="1" applyBorder="1" applyAlignment="1" applyProtection="1">
      <alignment horizontal="center" vertical="center"/>
    </xf>
    <xf numFmtId="0" fontId="11" fillId="0" borderId="18" xfId="1" applyFont="1" applyBorder="1" applyAlignment="1" applyProtection="1">
      <alignment horizontal="center" vertical="center"/>
    </xf>
    <xf numFmtId="0" fontId="11" fillId="0" borderId="19" xfId="1" applyFont="1" applyBorder="1" applyAlignment="1" applyProtection="1">
      <alignment horizontal="center" vertical="center"/>
    </xf>
    <xf numFmtId="0" fontId="11" fillId="0" borderId="20" xfId="1" applyFont="1" applyBorder="1" applyAlignment="1" applyProtection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15" fillId="0" borderId="24" xfId="1" applyFont="1" applyBorder="1" applyAlignment="1" applyProtection="1">
      <alignment horizontal="center" vertical="center" wrapText="1"/>
    </xf>
    <xf numFmtId="0" fontId="15" fillId="0" borderId="25" xfId="1" applyFont="1" applyBorder="1" applyAlignment="1" applyProtection="1">
      <alignment horizontal="center" vertical="center" wrapText="1"/>
    </xf>
    <xf numFmtId="0" fontId="15" fillId="0" borderId="26" xfId="1" applyFont="1" applyBorder="1" applyAlignment="1" applyProtection="1">
      <alignment horizontal="center" vertical="center" wrapText="1"/>
    </xf>
    <xf numFmtId="0" fontId="0" fillId="0" borderId="25" xfId="0" applyBorder="1" applyAlignment="1">
      <alignment horizontal="center"/>
    </xf>
    <xf numFmtId="14" fontId="12" fillId="0" borderId="25" xfId="1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49" fontId="12" fillId="0" borderId="30" xfId="1" applyNumberFormat="1" applyFont="1" applyBorder="1" applyAlignment="1" applyProtection="1">
      <alignment horizontal="center" vertical="center"/>
    </xf>
    <xf numFmtId="49" fontId="12" fillId="0" borderId="23" xfId="1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7" fillId="0" borderId="10" xfId="1" applyFont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center" vertical="center"/>
    </xf>
    <xf numFmtId="0" fontId="7" fillId="0" borderId="12" xfId="1" applyFont="1" applyBorder="1" applyAlignment="1" applyProtection="1">
      <alignment horizontal="center" vertical="center"/>
    </xf>
    <xf numFmtId="0" fontId="7" fillId="0" borderId="13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center" vertical="center"/>
    </xf>
    <xf numFmtId="0" fontId="7" fillId="0" borderId="14" xfId="1" applyFont="1" applyBorder="1" applyAlignment="1" applyProtection="1">
      <alignment horizontal="center" vertical="center"/>
    </xf>
    <xf numFmtId="0" fontId="7" fillId="0" borderId="15" xfId="1" applyFont="1" applyBorder="1" applyAlignment="1" applyProtection="1">
      <alignment horizontal="center" vertical="center"/>
    </xf>
    <xf numFmtId="0" fontId="7" fillId="0" borderId="16" xfId="1" applyFont="1" applyBorder="1" applyAlignment="1" applyProtection="1">
      <alignment horizontal="center" vertical="center"/>
    </xf>
    <xf numFmtId="0" fontId="7" fillId="0" borderId="17" xfId="1" applyFont="1" applyBorder="1" applyAlignment="1" applyProtection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7" fillId="2" borderId="10" xfId="1" applyFont="1" applyFill="1" applyBorder="1" applyAlignment="1" applyProtection="1">
      <alignment horizontal="left" vertical="center" wrapText="1"/>
    </xf>
    <xf numFmtId="0" fontId="7" fillId="2" borderId="11" xfId="1" applyFont="1" applyFill="1" applyBorder="1" applyAlignment="1" applyProtection="1">
      <alignment horizontal="left" vertical="center" wrapText="1"/>
    </xf>
    <xf numFmtId="0" fontId="7" fillId="2" borderId="12" xfId="1" applyFont="1" applyFill="1" applyBorder="1" applyAlignment="1" applyProtection="1">
      <alignment horizontal="left" vertical="center" wrapText="1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3" fillId="0" borderId="15" xfId="1" applyFont="1" applyBorder="1" applyAlignment="1" applyProtection="1">
      <alignment horizontal="center" vertical="center" wrapText="1"/>
    </xf>
    <xf numFmtId="0" fontId="13" fillId="0" borderId="16" xfId="1" applyFont="1" applyBorder="1" applyAlignment="1" applyProtection="1">
      <alignment horizontal="center" vertical="center" wrapText="1"/>
    </xf>
    <xf numFmtId="0" fontId="13" fillId="0" borderId="17" xfId="1" applyFont="1" applyBorder="1" applyAlignment="1" applyProtection="1">
      <alignment horizontal="center" vertical="center" wrapText="1"/>
    </xf>
    <xf numFmtId="14" fontId="12" fillId="0" borderId="38" xfId="1" applyNumberFormat="1" applyFont="1" applyBorder="1" applyAlignment="1">
      <alignment horizontal="center" vertical="center" wrapText="1"/>
    </xf>
    <xf numFmtId="14" fontId="12" fillId="0" borderId="28" xfId="1" applyNumberFormat="1" applyFont="1" applyBorder="1" applyAlignment="1">
      <alignment horizontal="center" vertical="center" wrapText="1"/>
    </xf>
    <xf numFmtId="14" fontId="12" fillId="0" borderId="29" xfId="1" applyNumberFormat="1" applyFont="1" applyBorder="1" applyAlignment="1">
      <alignment horizontal="center" vertical="center" wrapText="1"/>
    </xf>
    <xf numFmtId="0" fontId="12" fillId="0" borderId="35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35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fcmo" xfId="2"/>
  </cellStyles>
  <dxfs count="0"/>
  <tableStyles count="0" defaultTableStyle="TableStyleMedium9" defaultPivotStyle="PivotStyleLight16"/>
  <colors>
    <mruColors>
      <color rgb="FFFF99FF"/>
      <color rgb="FFFF6600"/>
      <color rgb="FFEAEAEA"/>
      <color rgb="FFDEFFCD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79060</xdr:colOff>
      <xdr:row>0</xdr:row>
      <xdr:rowOff>99171</xdr:rowOff>
    </xdr:from>
    <xdr:to>
      <xdr:col>2</xdr:col>
      <xdr:colOff>322604</xdr:colOff>
      <xdr:row>1</xdr:row>
      <xdr:rowOff>123264</xdr:rowOff>
    </xdr:to>
    <xdr:pic>
      <xdr:nvPicPr>
        <xdr:cNvPr id="25" name="Image 24" descr="Enedis + signature_couleur_RVB_72 dp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060" y="99171"/>
          <a:ext cx="1476191" cy="405093"/>
        </a:xfrm>
        <a:prstGeom prst="rect">
          <a:avLst/>
        </a:prstGeom>
      </xdr:spPr>
    </xdr:pic>
    <xdr:clientData/>
  </xdr:twoCellAnchor>
  <xdr:twoCellAnchor editAs="oneCell">
    <xdr:from>
      <xdr:col>12</xdr:col>
      <xdr:colOff>1152977</xdr:colOff>
      <xdr:row>0</xdr:row>
      <xdr:rowOff>64633</xdr:rowOff>
    </xdr:from>
    <xdr:to>
      <xdr:col>12</xdr:col>
      <xdr:colOff>1429203</xdr:colOff>
      <xdr:row>0</xdr:row>
      <xdr:rowOff>340859</xdr:rowOff>
    </xdr:to>
    <xdr:pic>
      <xdr:nvPicPr>
        <xdr:cNvPr id="26" name="Image 25" descr="Icone_couleur_CMJN_72 dpi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91790" y="64633"/>
          <a:ext cx="276226" cy="27622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64633</xdr:rowOff>
    </xdr:from>
    <xdr:to>
      <xdr:col>14</xdr:col>
      <xdr:colOff>1</xdr:colOff>
      <xdr:row>0</xdr:row>
      <xdr:rowOff>340859</xdr:rowOff>
    </xdr:to>
    <xdr:pic>
      <xdr:nvPicPr>
        <xdr:cNvPr id="5" name="Image 4" descr="Icone_couleur_CMJN_72 dpi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28377" y="64633"/>
          <a:ext cx="276226" cy="2762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69583</xdr:colOff>
      <xdr:row>0</xdr:row>
      <xdr:rowOff>75266</xdr:rowOff>
    </xdr:from>
    <xdr:to>
      <xdr:col>2</xdr:col>
      <xdr:colOff>305948</xdr:colOff>
      <xdr:row>1</xdr:row>
      <xdr:rowOff>156881</xdr:rowOff>
    </xdr:to>
    <xdr:pic>
      <xdr:nvPicPr>
        <xdr:cNvPr id="2" name="Image 1" descr="Enedis + signature_couleur_RVB_72 dp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583" y="75266"/>
          <a:ext cx="1469012" cy="462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1152977</xdr:colOff>
      <xdr:row>0</xdr:row>
      <xdr:rowOff>64633</xdr:rowOff>
    </xdr:from>
    <xdr:to>
      <xdr:col>12</xdr:col>
      <xdr:colOff>1429203</xdr:colOff>
      <xdr:row>0</xdr:row>
      <xdr:rowOff>340859</xdr:rowOff>
    </xdr:to>
    <xdr:pic>
      <xdr:nvPicPr>
        <xdr:cNvPr id="3" name="Image 2" descr="Icone_couleur_CMJN_72 dpi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96552" y="64633"/>
          <a:ext cx="276226" cy="27622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64633</xdr:rowOff>
    </xdr:from>
    <xdr:to>
      <xdr:col>15</xdr:col>
      <xdr:colOff>1</xdr:colOff>
      <xdr:row>0</xdr:row>
      <xdr:rowOff>340859</xdr:rowOff>
    </xdr:to>
    <xdr:pic>
      <xdr:nvPicPr>
        <xdr:cNvPr id="6" name="Image 5" descr="Icone_couleur_CMJN_72 dpi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28377" y="64633"/>
          <a:ext cx="276226" cy="27622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64633</xdr:rowOff>
    </xdr:from>
    <xdr:to>
      <xdr:col>15</xdr:col>
      <xdr:colOff>1</xdr:colOff>
      <xdr:row>0</xdr:row>
      <xdr:rowOff>340859</xdr:rowOff>
    </xdr:to>
    <xdr:pic>
      <xdr:nvPicPr>
        <xdr:cNvPr id="8" name="Image 7" descr="Icone_couleur_CMJN_72 dpi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28377" y="64633"/>
          <a:ext cx="276226" cy="276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</xdr:row>
      <xdr:rowOff>166687</xdr:rowOff>
    </xdr:from>
    <xdr:to>
      <xdr:col>25</xdr:col>
      <xdr:colOff>190499</xdr:colOff>
      <xdr:row>47</xdr:row>
      <xdr:rowOff>119062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928687"/>
          <a:ext cx="15930562" cy="8524875"/>
        </a:xfrm>
        <a:prstGeom prst="rect">
          <a:avLst/>
        </a:prstGeom>
      </xdr:spPr>
    </xdr:pic>
    <xdr:clientData/>
  </xdr:twoCellAnchor>
  <xdr:twoCellAnchor>
    <xdr:from>
      <xdr:col>5</xdr:col>
      <xdr:colOff>153081</xdr:colOff>
      <xdr:row>14</xdr:row>
      <xdr:rowOff>11905</xdr:rowOff>
    </xdr:from>
    <xdr:to>
      <xdr:col>11</xdr:col>
      <xdr:colOff>168956</xdr:colOff>
      <xdr:row>33</xdr:row>
      <xdr:rowOff>188799</xdr:rowOff>
    </xdr:to>
    <xdr:sp macro="" textlink="">
      <xdr:nvSpPr>
        <xdr:cNvPr id="26" name="Rectangle 25"/>
        <xdr:cNvSpPr/>
      </xdr:nvSpPr>
      <xdr:spPr>
        <a:xfrm>
          <a:off x="3367769" y="3059905"/>
          <a:ext cx="3873500" cy="3796394"/>
        </a:xfrm>
        <a:prstGeom prst="rect">
          <a:avLst/>
        </a:prstGeom>
        <a:solidFill>
          <a:srgbClr val="92D050">
            <a:alpha val="10000"/>
          </a:srgbClr>
        </a:solidFill>
        <a:ln>
          <a:solidFill>
            <a:srgbClr val="00B05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673851</xdr:colOff>
      <xdr:row>53</xdr:row>
      <xdr:rowOff>144097</xdr:rowOff>
    </xdr:from>
    <xdr:to>
      <xdr:col>18</xdr:col>
      <xdr:colOff>307732</xdr:colOff>
      <xdr:row>53</xdr:row>
      <xdr:rowOff>435465</xdr:rowOff>
    </xdr:to>
    <xdr:sp macro="" textlink="">
      <xdr:nvSpPr>
        <xdr:cNvPr id="2" name="Bulle ronde 1"/>
        <xdr:cNvSpPr/>
      </xdr:nvSpPr>
      <xdr:spPr bwMode="auto">
        <a:xfrm>
          <a:off x="11929226" y="12415472"/>
          <a:ext cx="364131" cy="291368"/>
        </a:xfrm>
        <a:prstGeom prst="wedgeEllipseCallout">
          <a:avLst>
            <a:gd name="adj1" fmla="val -120833"/>
            <a:gd name="adj2" fmla="val 92500"/>
          </a:avLst>
        </a:prstGeom>
        <a:solidFill>
          <a:srgbClr val="FFFFFF"/>
        </a:solidFill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 b="1"/>
            <a:t>00</a:t>
          </a:r>
        </a:p>
      </xdr:txBody>
    </xdr:sp>
    <xdr:clientData/>
  </xdr:twoCellAnchor>
  <xdr:twoCellAnchor>
    <xdr:from>
      <xdr:col>16</xdr:col>
      <xdr:colOff>0</xdr:colOff>
      <xdr:row>53</xdr:row>
      <xdr:rowOff>93719</xdr:rowOff>
    </xdr:from>
    <xdr:to>
      <xdr:col>16</xdr:col>
      <xdr:colOff>311150</xdr:colOff>
      <xdr:row>53</xdr:row>
      <xdr:rowOff>419100</xdr:rowOff>
    </xdr:to>
    <xdr:sp macro="" textlink="">
      <xdr:nvSpPr>
        <xdr:cNvPr id="3" name="Bulle ronde 2"/>
        <xdr:cNvSpPr/>
      </xdr:nvSpPr>
      <xdr:spPr bwMode="auto">
        <a:xfrm>
          <a:off x="10606696" y="12365094"/>
          <a:ext cx="340704" cy="325381"/>
        </a:xfrm>
        <a:prstGeom prst="wedgeEllipseCallout">
          <a:avLst>
            <a:gd name="adj1" fmla="val -150463"/>
            <a:gd name="adj2" fmla="val 50278"/>
          </a:avLst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 b="1"/>
            <a:t>C11</a:t>
          </a:r>
        </a:p>
      </xdr:txBody>
    </xdr:sp>
    <xdr:clientData/>
  </xdr:twoCellAnchor>
  <xdr:twoCellAnchor editAs="oneCell">
    <xdr:from>
      <xdr:col>0</xdr:col>
      <xdr:colOff>99486</xdr:colOff>
      <xdr:row>0</xdr:row>
      <xdr:rowOff>131233</xdr:rowOff>
    </xdr:from>
    <xdr:to>
      <xdr:col>2</xdr:col>
      <xdr:colOff>507545</xdr:colOff>
      <xdr:row>1</xdr:row>
      <xdr:rowOff>285750</xdr:rowOff>
    </xdr:to>
    <xdr:pic>
      <xdr:nvPicPr>
        <xdr:cNvPr id="9" name="Image 8" descr="Enedis + signature_couleur_RVB_72 dpi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486" y="131233"/>
          <a:ext cx="1709809" cy="535517"/>
        </a:xfrm>
        <a:prstGeom prst="rect">
          <a:avLst/>
        </a:prstGeom>
      </xdr:spPr>
    </xdr:pic>
    <xdr:clientData/>
  </xdr:twoCellAnchor>
  <xdr:twoCellAnchor editAs="oneCell">
    <xdr:from>
      <xdr:col>25</xdr:col>
      <xdr:colOff>146049</xdr:colOff>
      <xdr:row>0</xdr:row>
      <xdr:rowOff>47625</xdr:rowOff>
    </xdr:from>
    <xdr:to>
      <xdr:col>25</xdr:col>
      <xdr:colOff>422275</xdr:colOff>
      <xdr:row>0</xdr:row>
      <xdr:rowOff>323851</xdr:rowOff>
    </xdr:to>
    <xdr:pic>
      <xdr:nvPicPr>
        <xdr:cNvPr id="10" name="Image 9" descr="Icone_couleur_CMJN_72 dpi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185774" y="47625"/>
          <a:ext cx="276226" cy="276226"/>
        </a:xfrm>
        <a:prstGeom prst="rect">
          <a:avLst/>
        </a:prstGeom>
      </xdr:spPr>
    </xdr:pic>
    <xdr:clientData/>
  </xdr:twoCellAnchor>
  <xdr:twoCellAnchor>
    <xdr:from>
      <xdr:col>6</xdr:col>
      <xdr:colOff>31941</xdr:colOff>
      <xdr:row>17</xdr:row>
      <xdr:rowOff>182941</xdr:rowOff>
    </xdr:from>
    <xdr:to>
      <xdr:col>7</xdr:col>
      <xdr:colOff>610924</xdr:colOff>
      <xdr:row>19</xdr:row>
      <xdr:rowOff>116417</xdr:rowOff>
    </xdr:to>
    <xdr:grpSp>
      <xdr:nvGrpSpPr>
        <xdr:cNvPr id="11" name="Groupe 28"/>
        <xdr:cNvGrpSpPr>
          <a:grpSpLocks/>
        </xdr:cNvGrpSpPr>
      </xdr:nvGrpSpPr>
      <xdr:grpSpPr bwMode="auto">
        <a:xfrm>
          <a:off x="3889566" y="3802441"/>
          <a:ext cx="1221921" cy="314476"/>
          <a:chOff x="10887075" y="6867525"/>
          <a:chExt cx="714375" cy="285750"/>
        </a:xfrm>
      </xdr:grpSpPr>
      <xdr:sp macro="" textlink="">
        <xdr:nvSpPr>
          <xdr:cNvPr id="12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13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439211</xdr:colOff>
      <xdr:row>51</xdr:row>
      <xdr:rowOff>200026</xdr:rowOff>
    </xdr:from>
    <xdr:to>
      <xdr:col>24</xdr:col>
      <xdr:colOff>105836</xdr:colOff>
      <xdr:row>54</xdr:row>
      <xdr:rowOff>91017</xdr:rowOff>
    </xdr:to>
    <xdr:grpSp>
      <xdr:nvGrpSpPr>
        <xdr:cNvPr id="16" name="Groupe 28"/>
        <xdr:cNvGrpSpPr>
          <a:grpSpLocks/>
        </xdr:cNvGrpSpPr>
      </xdr:nvGrpSpPr>
      <xdr:grpSpPr bwMode="auto">
        <a:xfrm rot="-5400000">
          <a:off x="14805028" y="11087366"/>
          <a:ext cx="1153053" cy="309562"/>
          <a:chOff x="10887075" y="6867525"/>
          <a:chExt cx="714375" cy="285750"/>
        </a:xfrm>
      </xdr:grpSpPr>
      <xdr:sp macro="" textlink="">
        <xdr:nvSpPr>
          <xdr:cNvPr id="17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18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0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575737</xdr:colOff>
      <xdr:row>51</xdr:row>
      <xdr:rowOff>167217</xdr:rowOff>
    </xdr:from>
    <xdr:to>
      <xdr:col>25</xdr:col>
      <xdr:colOff>237070</xdr:colOff>
      <xdr:row>54</xdr:row>
      <xdr:rowOff>157692</xdr:rowOff>
    </xdr:to>
    <xdr:grpSp>
      <xdr:nvGrpSpPr>
        <xdr:cNvPr id="21" name="Groupe 28"/>
        <xdr:cNvGrpSpPr>
          <a:grpSpLocks/>
        </xdr:cNvGrpSpPr>
      </xdr:nvGrpSpPr>
      <xdr:grpSpPr bwMode="auto">
        <a:xfrm rot="-5400000">
          <a:off x="15532104" y="11106944"/>
          <a:ext cx="1252537" cy="304271"/>
          <a:chOff x="10887075" y="6867525"/>
          <a:chExt cx="714375" cy="285750"/>
        </a:xfrm>
      </xdr:grpSpPr>
      <xdr:sp macro="" textlink="">
        <xdr:nvSpPr>
          <xdr:cNvPr id="22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23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4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5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88445</xdr:colOff>
      <xdr:row>16</xdr:row>
      <xdr:rowOff>68036</xdr:rowOff>
    </xdr:from>
    <xdr:to>
      <xdr:col>4</xdr:col>
      <xdr:colOff>571500</xdr:colOff>
      <xdr:row>21</xdr:row>
      <xdr:rowOff>91848</xdr:rowOff>
    </xdr:to>
    <xdr:sp macro="" textlink="">
      <xdr:nvSpPr>
        <xdr:cNvPr id="28" name="Bulle ronde 27"/>
        <xdr:cNvSpPr/>
      </xdr:nvSpPr>
      <xdr:spPr>
        <a:xfrm flipH="1">
          <a:off x="1394731" y="3497036"/>
          <a:ext cx="1789340" cy="976312"/>
        </a:xfrm>
        <a:prstGeom prst="wedgeEllipseCallout">
          <a:avLst>
            <a:gd name="adj1" fmla="val -63456"/>
            <a:gd name="adj2" fmla="val 62500"/>
          </a:avLst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Ouvrages hors tension</a:t>
          </a:r>
        </a:p>
      </xdr:txBody>
    </xdr:sp>
    <xdr:clientData/>
  </xdr:twoCellAnchor>
  <xdr:twoCellAnchor>
    <xdr:from>
      <xdr:col>6</xdr:col>
      <xdr:colOff>57832</xdr:colOff>
      <xdr:row>23</xdr:row>
      <xdr:rowOff>119061</xdr:rowOff>
    </xdr:from>
    <xdr:to>
      <xdr:col>7</xdr:col>
      <xdr:colOff>636815</xdr:colOff>
      <xdr:row>25</xdr:row>
      <xdr:rowOff>52537</xdr:rowOff>
    </xdr:to>
    <xdr:grpSp>
      <xdr:nvGrpSpPr>
        <xdr:cNvPr id="27" name="Groupe 28"/>
        <xdr:cNvGrpSpPr>
          <a:grpSpLocks/>
        </xdr:cNvGrpSpPr>
      </xdr:nvGrpSpPr>
      <xdr:grpSpPr bwMode="auto">
        <a:xfrm>
          <a:off x="3915457" y="4881561"/>
          <a:ext cx="1221921" cy="314476"/>
          <a:chOff x="10887075" y="6867525"/>
          <a:chExt cx="714375" cy="285750"/>
        </a:xfrm>
      </xdr:grpSpPr>
      <xdr:sp macro="" textlink="">
        <xdr:nvSpPr>
          <xdr:cNvPr id="30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31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32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285749</xdr:colOff>
      <xdr:row>3</xdr:row>
      <xdr:rowOff>40821</xdr:rowOff>
    </xdr:from>
    <xdr:ext cx="16491299" cy="8490858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993321"/>
          <a:ext cx="16491299" cy="8490858"/>
        </a:xfrm>
        <a:prstGeom prst="rect">
          <a:avLst/>
        </a:prstGeom>
      </xdr:spPr>
    </xdr:pic>
    <xdr:clientData/>
  </xdr:oneCellAnchor>
  <xdr:twoCellAnchor>
    <xdr:from>
      <xdr:col>17</xdr:col>
      <xdr:colOff>673851</xdr:colOff>
      <xdr:row>53</xdr:row>
      <xdr:rowOff>144097</xdr:rowOff>
    </xdr:from>
    <xdr:to>
      <xdr:col>18</xdr:col>
      <xdr:colOff>307732</xdr:colOff>
      <xdr:row>53</xdr:row>
      <xdr:rowOff>435465</xdr:rowOff>
    </xdr:to>
    <xdr:sp macro="" textlink="">
      <xdr:nvSpPr>
        <xdr:cNvPr id="3" name="Bulle ronde 2"/>
        <xdr:cNvSpPr/>
      </xdr:nvSpPr>
      <xdr:spPr bwMode="auto">
        <a:xfrm>
          <a:off x="11656176" y="11107372"/>
          <a:ext cx="310156" cy="291368"/>
        </a:xfrm>
        <a:prstGeom prst="wedgeEllipseCallout">
          <a:avLst>
            <a:gd name="adj1" fmla="val -120833"/>
            <a:gd name="adj2" fmla="val 92500"/>
          </a:avLst>
        </a:prstGeom>
        <a:solidFill>
          <a:srgbClr val="FFFFFF"/>
        </a:solidFill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 b="1"/>
            <a:t>00</a:t>
          </a:r>
        </a:p>
      </xdr:txBody>
    </xdr:sp>
    <xdr:clientData/>
  </xdr:twoCellAnchor>
  <xdr:twoCellAnchor>
    <xdr:from>
      <xdr:col>16</xdr:col>
      <xdr:colOff>0</xdr:colOff>
      <xdr:row>53</xdr:row>
      <xdr:rowOff>93719</xdr:rowOff>
    </xdr:from>
    <xdr:to>
      <xdr:col>16</xdr:col>
      <xdr:colOff>311150</xdr:colOff>
      <xdr:row>53</xdr:row>
      <xdr:rowOff>419100</xdr:rowOff>
    </xdr:to>
    <xdr:sp macro="" textlink="">
      <xdr:nvSpPr>
        <xdr:cNvPr id="4" name="Bulle ronde 3"/>
        <xdr:cNvSpPr/>
      </xdr:nvSpPr>
      <xdr:spPr bwMode="auto">
        <a:xfrm>
          <a:off x="10363200" y="11056994"/>
          <a:ext cx="311150" cy="325381"/>
        </a:xfrm>
        <a:prstGeom prst="wedgeEllipseCallout">
          <a:avLst>
            <a:gd name="adj1" fmla="val -150463"/>
            <a:gd name="adj2" fmla="val 50278"/>
          </a:avLst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 b="1"/>
            <a:t>C11</a:t>
          </a:r>
        </a:p>
      </xdr:txBody>
    </xdr:sp>
    <xdr:clientData/>
  </xdr:twoCellAnchor>
  <xdr:twoCellAnchor>
    <xdr:from>
      <xdr:col>20</xdr:col>
      <xdr:colOff>0</xdr:colOff>
      <xdr:row>51</xdr:row>
      <xdr:rowOff>152400</xdr:rowOff>
    </xdr:from>
    <xdr:to>
      <xdr:col>20</xdr:col>
      <xdr:colOff>250825</xdr:colOff>
      <xdr:row>54</xdr:row>
      <xdr:rowOff>142875</xdr:rowOff>
    </xdr:to>
    <xdr:grpSp>
      <xdr:nvGrpSpPr>
        <xdr:cNvPr id="5" name="Groupe 28"/>
        <xdr:cNvGrpSpPr>
          <a:grpSpLocks/>
        </xdr:cNvGrpSpPr>
      </xdr:nvGrpSpPr>
      <xdr:grpSpPr bwMode="auto">
        <a:xfrm rot="-5400000">
          <a:off x="12512675" y="11134725"/>
          <a:ext cx="1260475" cy="250825"/>
          <a:chOff x="10887075" y="6867525"/>
          <a:chExt cx="714375" cy="285750"/>
        </a:xfrm>
      </xdr:grpSpPr>
      <xdr:sp macro="" textlink="">
        <xdr:nvSpPr>
          <xdr:cNvPr id="6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7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8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oneCellAnchor>
    <xdr:from>
      <xdr:col>0</xdr:col>
      <xdr:colOff>99486</xdr:colOff>
      <xdr:row>0</xdr:row>
      <xdr:rowOff>131234</xdr:rowOff>
    </xdr:from>
    <xdr:ext cx="1791907" cy="496670"/>
    <xdr:pic>
      <xdr:nvPicPr>
        <xdr:cNvPr id="10" name="Image 9" descr="Enedis + signature_couleur_RVB_72 dpi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486" y="131234"/>
          <a:ext cx="1791907" cy="496670"/>
        </a:xfrm>
        <a:prstGeom prst="rect">
          <a:avLst/>
        </a:prstGeom>
      </xdr:spPr>
    </xdr:pic>
    <xdr:clientData/>
  </xdr:oneCellAnchor>
  <xdr:oneCellAnchor>
    <xdr:from>
      <xdr:col>25</xdr:col>
      <xdr:colOff>146049</xdr:colOff>
      <xdr:row>0</xdr:row>
      <xdr:rowOff>47625</xdr:rowOff>
    </xdr:from>
    <xdr:ext cx="276226" cy="276226"/>
    <xdr:pic>
      <xdr:nvPicPr>
        <xdr:cNvPr id="11" name="Image 10" descr="Icone_couleur_CMJN_72 dpi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338549" y="47625"/>
          <a:ext cx="276226" cy="276226"/>
        </a:xfrm>
        <a:prstGeom prst="rect">
          <a:avLst/>
        </a:prstGeom>
      </xdr:spPr>
    </xdr:pic>
    <xdr:clientData/>
  </xdr:oneCellAnchor>
  <xdr:twoCellAnchor>
    <xdr:from>
      <xdr:col>20</xdr:col>
      <xdr:colOff>606427</xdr:colOff>
      <xdr:row>51</xdr:row>
      <xdr:rowOff>123825</xdr:rowOff>
    </xdr:from>
    <xdr:to>
      <xdr:col>21</xdr:col>
      <xdr:colOff>267760</xdr:colOff>
      <xdr:row>54</xdr:row>
      <xdr:rowOff>114300</xdr:rowOff>
    </xdr:to>
    <xdr:grpSp>
      <xdr:nvGrpSpPr>
        <xdr:cNvPr id="12" name="Groupe 28"/>
        <xdr:cNvGrpSpPr>
          <a:grpSpLocks/>
        </xdr:cNvGrpSpPr>
      </xdr:nvGrpSpPr>
      <xdr:grpSpPr bwMode="auto">
        <a:xfrm rot="-5400000">
          <a:off x="13149793" y="11075459"/>
          <a:ext cx="1260475" cy="312208"/>
          <a:chOff x="10887075" y="6867525"/>
          <a:chExt cx="714375" cy="285750"/>
        </a:xfrm>
      </xdr:grpSpPr>
      <xdr:sp macro="" textlink="">
        <xdr:nvSpPr>
          <xdr:cNvPr id="13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14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6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439211</xdr:colOff>
      <xdr:row>52</xdr:row>
      <xdr:rowOff>1</xdr:rowOff>
    </xdr:from>
    <xdr:to>
      <xdr:col>24</xdr:col>
      <xdr:colOff>105836</xdr:colOff>
      <xdr:row>54</xdr:row>
      <xdr:rowOff>91017</xdr:rowOff>
    </xdr:to>
    <xdr:grpSp>
      <xdr:nvGrpSpPr>
        <xdr:cNvPr id="17" name="Groupe 28"/>
        <xdr:cNvGrpSpPr>
          <a:grpSpLocks/>
        </xdr:cNvGrpSpPr>
      </xdr:nvGrpSpPr>
      <xdr:grpSpPr bwMode="auto">
        <a:xfrm rot="-5400000">
          <a:off x="15014578" y="11126259"/>
          <a:ext cx="1107016" cy="317500"/>
          <a:chOff x="10887075" y="6867525"/>
          <a:chExt cx="714375" cy="285750"/>
        </a:xfrm>
      </xdr:grpSpPr>
      <xdr:sp macro="" textlink="">
        <xdr:nvSpPr>
          <xdr:cNvPr id="18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19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0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1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575737</xdr:colOff>
      <xdr:row>51</xdr:row>
      <xdr:rowOff>167217</xdr:rowOff>
    </xdr:from>
    <xdr:to>
      <xdr:col>25</xdr:col>
      <xdr:colOff>237070</xdr:colOff>
      <xdr:row>54</xdr:row>
      <xdr:rowOff>157692</xdr:rowOff>
    </xdr:to>
    <xdr:grpSp>
      <xdr:nvGrpSpPr>
        <xdr:cNvPr id="22" name="Groupe 28"/>
        <xdr:cNvGrpSpPr>
          <a:grpSpLocks/>
        </xdr:cNvGrpSpPr>
      </xdr:nvGrpSpPr>
      <xdr:grpSpPr bwMode="auto">
        <a:xfrm rot="-5400000">
          <a:off x="15722603" y="11118851"/>
          <a:ext cx="1260475" cy="312208"/>
          <a:chOff x="10887075" y="6867525"/>
          <a:chExt cx="714375" cy="285750"/>
        </a:xfrm>
      </xdr:grpSpPr>
      <xdr:sp macro="" textlink="">
        <xdr:nvSpPr>
          <xdr:cNvPr id="23" name="Forme libre 29"/>
          <xdr:cNvSpPr>
            <a:spLocks/>
          </xdr:cNvSpPr>
        </xdr:nvSpPr>
        <xdr:spPr bwMode="auto">
          <a:xfrm>
            <a:off x="11010900" y="6935788"/>
            <a:ext cx="590550" cy="169862"/>
          </a:xfrm>
          <a:custGeom>
            <a:avLst/>
            <a:gdLst>
              <a:gd name="T0" fmla="*/ 0 w 590550"/>
              <a:gd name="T1" fmla="*/ 10 h 214312"/>
              <a:gd name="T2" fmla="*/ 209550 w 590550"/>
              <a:gd name="T3" fmla="*/ 2 h 214312"/>
              <a:gd name="T4" fmla="*/ 381000 w 590550"/>
              <a:gd name="T5" fmla="*/ 23 h 214312"/>
              <a:gd name="T6" fmla="*/ 590550 w 590550"/>
              <a:gd name="T7" fmla="*/ 13 h 214312"/>
              <a:gd name="T8" fmla="*/ 0 60000 65536"/>
              <a:gd name="T9" fmla="*/ 0 60000 65536"/>
              <a:gd name="T10" fmla="*/ 0 60000 65536"/>
              <a:gd name="T11" fmla="*/ 0 60000 65536"/>
              <a:gd name="T12" fmla="*/ 0 w 590550"/>
              <a:gd name="T13" fmla="*/ 0 h 214312"/>
              <a:gd name="T14" fmla="*/ 590550 w 590550"/>
              <a:gd name="T15" fmla="*/ 214312 h 214312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590550" h="214312">
                <a:moveTo>
                  <a:pt x="0" y="93662"/>
                </a:moveTo>
                <a:cubicBezTo>
                  <a:pt x="73025" y="46831"/>
                  <a:pt x="146050" y="0"/>
                  <a:pt x="209550" y="17462"/>
                </a:cubicBezTo>
                <a:cubicBezTo>
                  <a:pt x="273050" y="34924"/>
                  <a:pt x="317500" y="182562"/>
                  <a:pt x="381000" y="198437"/>
                </a:cubicBezTo>
                <a:cubicBezTo>
                  <a:pt x="444500" y="214312"/>
                  <a:pt x="557213" y="125412"/>
                  <a:pt x="590550" y="112712"/>
                </a:cubicBezTo>
              </a:path>
            </a:pathLst>
          </a:custGeom>
          <a:ln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sp>
      <xdr:cxnSp macro="">
        <xdr:nvCxnSpPr>
          <xdr:cNvPr id="24" name="Connecteur droit 30"/>
          <xdr:cNvCxnSpPr>
            <a:cxnSpLocks noChangeShapeType="1"/>
          </xdr:cNvCxnSpPr>
        </xdr:nvCxnSpPr>
        <xdr:spPr bwMode="auto">
          <a:xfrm rot="5400000" flipH="1" flipV="1">
            <a:off x="10858500" y="7010400"/>
            <a:ext cx="285750" cy="0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5" name="Connecteur droit 31"/>
          <xdr:cNvCxnSpPr>
            <a:cxnSpLocks noChangeShapeType="1"/>
          </xdr:cNvCxnSpPr>
        </xdr:nvCxnSpPr>
        <xdr:spPr bwMode="auto">
          <a:xfrm rot="5400000" flipH="1" flipV="1">
            <a:off x="10863264" y="7015162"/>
            <a:ext cx="161924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6" name="Connecteur droit 32"/>
          <xdr:cNvCxnSpPr>
            <a:cxnSpLocks noChangeShapeType="1"/>
          </xdr:cNvCxnSpPr>
        </xdr:nvCxnSpPr>
        <xdr:spPr bwMode="auto">
          <a:xfrm rot="5400000" flipH="1" flipV="1">
            <a:off x="10857311" y="7011590"/>
            <a:ext cx="59530" cy="2"/>
          </a:xfrm>
          <a:prstGeom prst="line">
            <a:avLst/>
          </a:prstGeom>
          <a:ln>
            <a:solidFill>
              <a:srgbClr val="00B050"/>
            </a:solidFill>
            <a:headEnd/>
            <a:tailEnd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13608</xdr:colOff>
      <xdr:row>49</xdr:row>
      <xdr:rowOff>122464</xdr:rowOff>
    </xdr:from>
    <xdr:to>
      <xdr:col>12</xdr:col>
      <xdr:colOff>383268</xdr:colOff>
      <xdr:row>50</xdr:row>
      <xdr:rowOff>284613</xdr:rowOff>
    </xdr:to>
    <xdr:sp macro="" textlink="">
      <xdr:nvSpPr>
        <xdr:cNvPr id="27" name="Rectangle 26"/>
        <xdr:cNvSpPr/>
      </xdr:nvSpPr>
      <xdr:spPr>
        <a:xfrm>
          <a:off x="7786008" y="9837964"/>
          <a:ext cx="369660" cy="409799"/>
        </a:xfrm>
        <a:prstGeom prst="rect">
          <a:avLst/>
        </a:prstGeom>
        <a:solidFill>
          <a:srgbClr val="92D050">
            <a:alpha val="10000"/>
          </a:srgbClr>
        </a:solidFill>
        <a:ln>
          <a:solidFill>
            <a:srgbClr val="00B05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331106</xdr:colOff>
      <xdr:row>19</xdr:row>
      <xdr:rowOff>73705</xdr:rowOff>
    </xdr:from>
    <xdr:to>
      <xdr:col>12</xdr:col>
      <xdr:colOff>45354</xdr:colOff>
      <xdr:row>26</xdr:row>
      <xdr:rowOff>87312</xdr:rowOff>
    </xdr:to>
    <xdr:sp macro="" textlink="">
      <xdr:nvSpPr>
        <xdr:cNvPr id="28" name="Bulle ronde 27"/>
        <xdr:cNvSpPr/>
      </xdr:nvSpPr>
      <xdr:spPr>
        <a:xfrm flipH="1">
          <a:off x="5538106" y="4074205"/>
          <a:ext cx="2317748" cy="1347107"/>
        </a:xfrm>
        <a:prstGeom prst="wedgeEllipseCallout">
          <a:avLst>
            <a:gd name="adj1" fmla="val -123467"/>
            <a:gd name="adj2" fmla="val 78412"/>
          </a:avLst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Zone de travail</a:t>
          </a:r>
          <a:r>
            <a:rPr lang="fr-FR" sz="16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+ panneau</a:t>
          </a:r>
          <a:r>
            <a:rPr lang="fr-FR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sur porte</a:t>
          </a:r>
          <a:r>
            <a:rPr lang="fr-FR" sz="16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loge</a:t>
          </a:r>
          <a:endParaRPr lang="fr-FR" sz="1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353785</xdr:colOff>
      <xdr:row>18</xdr:row>
      <xdr:rowOff>1</xdr:rowOff>
    </xdr:from>
    <xdr:to>
      <xdr:col>24</xdr:col>
      <xdr:colOff>544285</xdr:colOff>
      <xdr:row>25</xdr:row>
      <xdr:rowOff>51029</xdr:rowOff>
    </xdr:to>
    <xdr:sp macro="" textlink="">
      <xdr:nvSpPr>
        <xdr:cNvPr id="29" name="Bulle ronde 28"/>
        <xdr:cNvSpPr/>
      </xdr:nvSpPr>
      <xdr:spPr>
        <a:xfrm>
          <a:off x="13307785" y="3810001"/>
          <a:ext cx="2781300" cy="1384528"/>
        </a:xfrm>
        <a:prstGeom prst="wedgeEllipseCallout">
          <a:avLst>
            <a:gd name="adj1" fmla="val -75682"/>
            <a:gd name="adj2" fmla="val 11556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i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Panneau anti-confusion sur porte loge</a:t>
          </a:r>
        </a:p>
      </xdr:txBody>
    </xdr:sp>
    <xdr:clientData/>
  </xdr:twoCellAnchor>
  <xdr:twoCellAnchor>
    <xdr:from>
      <xdr:col>14</xdr:col>
      <xdr:colOff>579664</xdr:colOff>
      <xdr:row>49</xdr:row>
      <xdr:rowOff>136072</xdr:rowOff>
    </xdr:from>
    <xdr:to>
      <xdr:col>15</xdr:col>
      <xdr:colOff>394606</xdr:colOff>
      <xdr:row>50</xdr:row>
      <xdr:rowOff>367393</xdr:rowOff>
    </xdr:to>
    <xdr:sp macro="" textlink="">
      <xdr:nvSpPr>
        <xdr:cNvPr id="30" name="Rectangle 29"/>
        <xdr:cNvSpPr/>
      </xdr:nvSpPr>
      <xdr:spPr>
        <a:xfrm>
          <a:off x="9647464" y="9851572"/>
          <a:ext cx="462642" cy="478971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43543</xdr:colOff>
      <xdr:row>49</xdr:row>
      <xdr:rowOff>152400</xdr:rowOff>
    </xdr:from>
    <xdr:to>
      <xdr:col>13</xdr:col>
      <xdr:colOff>449037</xdr:colOff>
      <xdr:row>50</xdr:row>
      <xdr:rowOff>285750</xdr:rowOff>
    </xdr:to>
    <xdr:sp macro="" textlink="">
      <xdr:nvSpPr>
        <xdr:cNvPr id="31" name="Rectangle 30"/>
        <xdr:cNvSpPr/>
      </xdr:nvSpPr>
      <xdr:spPr>
        <a:xfrm>
          <a:off x="8463643" y="9867900"/>
          <a:ext cx="405494" cy="381000"/>
        </a:xfrm>
        <a:prstGeom prst="rect">
          <a:avLst/>
        </a:prstGeom>
        <a:solidFill>
          <a:srgbClr val="92D050">
            <a:alpha val="10000"/>
          </a:srgbClr>
        </a:solidFill>
        <a:ln>
          <a:solidFill>
            <a:srgbClr val="00B05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544286</xdr:colOff>
      <xdr:row>49</xdr:row>
      <xdr:rowOff>122463</xdr:rowOff>
    </xdr:from>
    <xdr:to>
      <xdr:col>16</xdr:col>
      <xdr:colOff>424543</xdr:colOff>
      <xdr:row>50</xdr:row>
      <xdr:rowOff>383721</xdr:rowOff>
    </xdr:to>
    <xdr:sp macro="" textlink="">
      <xdr:nvSpPr>
        <xdr:cNvPr id="32" name="Rectangle 31"/>
        <xdr:cNvSpPr/>
      </xdr:nvSpPr>
      <xdr:spPr>
        <a:xfrm>
          <a:off x="10259786" y="9837963"/>
          <a:ext cx="527957" cy="508908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625927</xdr:colOff>
      <xdr:row>41</xdr:row>
      <xdr:rowOff>2721</xdr:rowOff>
    </xdr:from>
    <xdr:to>
      <xdr:col>12</xdr:col>
      <xdr:colOff>244928</xdr:colOff>
      <xdr:row>46</xdr:row>
      <xdr:rowOff>162606</xdr:rowOff>
    </xdr:to>
    <xdr:sp macro="" textlink="">
      <xdr:nvSpPr>
        <xdr:cNvPr id="33" name="Bulle ronde 32"/>
        <xdr:cNvSpPr/>
      </xdr:nvSpPr>
      <xdr:spPr>
        <a:xfrm flipH="1">
          <a:off x="5159827" y="8194221"/>
          <a:ext cx="2857501" cy="1112385"/>
        </a:xfrm>
        <a:prstGeom prst="wedgeEllipseCallout">
          <a:avLst>
            <a:gd name="adj1" fmla="val -68853"/>
            <a:gd name="adj2" fmla="val -150344"/>
          </a:avLst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 w="0"/>
              <a:solidFill>
                <a:prstClr val="black"/>
              </a:solidFill>
              <a:effectLst>
                <a:outerShdw blurRad="38100" dist="19050" dir="2700000" algn="tl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+mn-lt"/>
              <a:ea typeface="+mn-ea"/>
              <a:cs typeface="+mn-cs"/>
            </a:rPr>
            <a:t>Panneau Zone de travail sur porte loge</a:t>
          </a:r>
        </a:p>
      </xdr:txBody>
    </xdr:sp>
    <xdr:clientData/>
  </xdr:twoCellAnchor>
  <xdr:twoCellAnchor>
    <xdr:from>
      <xdr:col>20</xdr:col>
      <xdr:colOff>574221</xdr:colOff>
      <xdr:row>39</xdr:row>
      <xdr:rowOff>68037</xdr:rowOff>
    </xdr:from>
    <xdr:to>
      <xdr:col>25</xdr:col>
      <xdr:colOff>108858</xdr:colOff>
      <xdr:row>46</xdr:row>
      <xdr:rowOff>135393</xdr:rowOff>
    </xdr:to>
    <xdr:sp macro="" textlink="">
      <xdr:nvSpPr>
        <xdr:cNvPr id="34" name="Bulle ronde 33"/>
        <xdr:cNvSpPr/>
      </xdr:nvSpPr>
      <xdr:spPr>
        <a:xfrm>
          <a:off x="13528221" y="7878537"/>
          <a:ext cx="2773137" cy="1400856"/>
        </a:xfrm>
        <a:prstGeom prst="wedgeEllipseCallout">
          <a:avLst>
            <a:gd name="adj1" fmla="val -123301"/>
            <a:gd name="adj2" fmla="val -86296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i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Panneau anti-confusion sur porte loge</a:t>
          </a:r>
        </a:p>
      </xdr:txBody>
    </xdr:sp>
    <xdr:clientData/>
  </xdr:twoCellAnchor>
  <xdr:twoCellAnchor>
    <xdr:from>
      <xdr:col>15</xdr:col>
      <xdr:colOff>63500</xdr:colOff>
      <xdr:row>20</xdr:row>
      <xdr:rowOff>95249</xdr:rowOff>
    </xdr:from>
    <xdr:to>
      <xdr:col>16</xdr:col>
      <xdr:colOff>190501</xdr:colOff>
      <xdr:row>25</xdr:row>
      <xdr:rowOff>0</xdr:rowOff>
    </xdr:to>
    <xdr:sp macro="" textlink="">
      <xdr:nvSpPr>
        <xdr:cNvPr id="35" name="Rectangle 34"/>
        <xdr:cNvSpPr/>
      </xdr:nvSpPr>
      <xdr:spPr>
        <a:xfrm>
          <a:off x="10223500" y="4286249"/>
          <a:ext cx="804334" cy="857251"/>
        </a:xfrm>
        <a:prstGeom prst="rect">
          <a:avLst/>
        </a:prstGeom>
        <a:solidFill>
          <a:schemeClr val="accent2">
            <a:alpha val="10000"/>
          </a:schemeClr>
        </a:solidFill>
        <a:ln>
          <a:solidFill>
            <a:srgbClr val="FF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279702</xdr:colOff>
      <xdr:row>11</xdr:row>
      <xdr:rowOff>63500</xdr:rowOff>
    </xdr:from>
    <xdr:to>
      <xdr:col>19</xdr:col>
      <xdr:colOff>179917</xdr:colOff>
      <xdr:row>16</xdr:row>
      <xdr:rowOff>125112</xdr:rowOff>
    </xdr:to>
    <xdr:sp macro="" textlink="">
      <xdr:nvSpPr>
        <xdr:cNvPr id="36" name="Bulle ronde 35"/>
        <xdr:cNvSpPr/>
      </xdr:nvSpPr>
      <xdr:spPr>
        <a:xfrm>
          <a:off x="11117035" y="2540000"/>
          <a:ext cx="1932215" cy="1014112"/>
        </a:xfrm>
        <a:prstGeom prst="wedgeEllipseCallout">
          <a:avLst>
            <a:gd name="adj1" fmla="val -75682"/>
            <a:gd name="adj2" fmla="val 11556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i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Ouvrage sous tension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X%20LES%20BAINS%20TR%20%20311%20NVX%20FORM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DIS_AIS_ALPES/z%20POSTES%20SOURCE/Comit&#233;s/Comit&#233;%20RIP/Aide%20&#224;%20la%20pr&#233;paration/FSC.D/FSC%20-%20vierge%20-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IGNATION"/>
      <sheetName val="DECONSIGNATION"/>
      <sheetName val="SCHEMA UNIFILAIRE"/>
      <sheetName val="BALISAGE DJ HTB 53"/>
      <sheetName val="BALISAGE TR"/>
    </sheetNames>
    <sheetDataSet>
      <sheetData sheetId="0">
        <row r="61">
          <cell r="F61" t="str">
            <v>Nom CEX</v>
          </cell>
        </row>
        <row r="62">
          <cell r="F62" t="str">
            <v>Visa CEX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IGNATION"/>
      <sheetName val="DECONSIGNATION"/>
      <sheetName val="SCHEMA UNIFILAIRE"/>
      <sheetName val="BALISAGE"/>
    </sheetNames>
    <sheetDataSet>
      <sheetData sheetId="0">
        <row r="2">
          <cell r="F2" t="str">
            <v>00-acy-0000</v>
          </cell>
        </row>
        <row r="74">
          <cell r="B74" t="str">
            <v>Visa RIP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61" zoomScale="130" zoomScaleNormal="130" workbookViewId="0">
      <selection activeCell="B65" sqref="B65:D65"/>
    </sheetView>
  </sheetViews>
  <sheetFormatPr baseColWidth="10" defaultColWidth="11.42578125" defaultRowHeight="11.25" x14ac:dyDescent="0.25"/>
  <cols>
    <col min="1" max="1" width="5.7109375" style="20" customWidth="1"/>
    <col min="2" max="2" width="12.7109375" style="20" customWidth="1"/>
    <col min="3" max="3" width="6.42578125" style="20" customWidth="1"/>
    <col min="4" max="4" width="12.7109375" style="20" customWidth="1"/>
    <col min="5" max="5" width="5.7109375" style="20" customWidth="1"/>
    <col min="6" max="6" width="12.7109375" style="20" customWidth="1"/>
    <col min="7" max="7" width="7.5703125" style="20" customWidth="1"/>
    <col min="8" max="8" width="6.7109375" style="20" customWidth="1"/>
    <col min="9" max="10" width="5.7109375" style="20" customWidth="1"/>
    <col min="11" max="11" width="10.7109375" style="20" customWidth="1"/>
    <col min="12" max="12" width="5.7109375" style="20" customWidth="1"/>
    <col min="13" max="13" width="39" style="20" customWidth="1"/>
    <col min="14" max="14" width="4.7109375" style="20" customWidth="1"/>
    <col min="15" max="16384" width="11.42578125" style="20"/>
  </cols>
  <sheetData>
    <row r="1" spans="1:14" ht="30" customHeight="1" thickTop="1" thickBot="1" x14ac:dyDescent="0.3">
      <c r="A1" s="100"/>
      <c r="B1" s="101"/>
      <c r="C1" s="102"/>
      <c r="D1" s="106" t="s">
        <v>57</v>
      </c>
      <c r="E1" s="107"/>
      <c r="F1" s="107"/>
      <c r="G1" s="107"/>
      <c r="H1" s="107"/>
      <c r="I1" s="107"/>
      <c r="J1" s="107"/>
      <c r="K1" s="107"/>
      <c r="L1" s="107"/>
      <c r="M1" s="107"/>
      <c r="N1" s="108"/>
    </row>
    <row r="2" spans="1:14" ht="24.95" customHeight="1" thickTop="1" thickBot="1" x14ac:dyDescent="0.3">
      <c r="A2" s="103"/>
      <c r="B2" s="104"/>
      <c r="C2" s="105"/>
      <c r="D2" s="96" t="s">
        <v>28</v>
      </c>
      <c r="E2" s="97"/>
      <c r="F2" s="164" t="s">
        <v>134</v>
      </c>
      <c r="G2" s="165"/>
      <c r="H2" s="166"/>
      <c r="I2" s="55"/>
      <c r="J2" s="98" t="s">
        <v>29</v>
      </c>
      <c r="K2" s="99"/>
      <c r="L2" s="99"/>
      <c r="M2" s="109">
        <v>45770</v>
      </c>
      <c r="N2" s="110"/>
    </row>
    <row r="3" spans="1:14" ht="24.95" customHeight="1" thickTop="1" thickBot="1" x14ac:dyDescent="0.3">
      <c r="A3" s="96" t="s">
        <v>30</v>
      </c>
      <c r="B3" s="97"/>
      <c r="C3" s="114" t="s">
        <v>85</v>
      </c>
      <c r="D3" s="114"/>
      <c r="E3" s="114"/>
      <c r="F3" s="114"/>
      <c r="G3" s="115"/>
      <c r="H3" s="116" t="s">
        <v>31</v>
      </c>
      <c r="I3" s="117"/>
      <c r="J3" s="117"/>
      <c r="K3" s="114" t="s">
        <v>103</v>
      </c>
      <c r="L3" s="114"/>
      <c r="M3" s="114"/>
      <c r="N3" s="115"/>
    </row>
    <row r="4" spans="1:14" ht="35.1" customHeight="1" thickTop="1" thickBot="1" x14ac:dyDescent="0.3">
      <c r="A4" s="26" t="s">
        <v>3</v>
      </c>
      <c r="B4" s="27" t="s">
        <v>4</v>
      </c>
      <c r="C4" s="118" t="s">
        <v>5</v>
      </c>
      <c r="D4" s="119"/>
      <c r="E4" s="119"/>
      <c r="F4" s="119"/>
      <c r="G4" s="120"/>
      <c r="H4" s="121" t="s">
        <v>6</v>
      </c>
      <c r="I4" s="122"/>
      <c r="J4" s="122"/>
      <c r="K4" s="122"/>
      <c r="L4" s="122"/>
      <c r="M4" s="123"/>
      <c r="N4" s="28" t="s">
        <v>7</v>
      </c>
    </row>
    <row r="5" spans="1:14" ht="20.100000000000001" customHeight="1" thickTop="1" x14ac:dyDescent="0.25">
      <c r="A5" s="111" t="s">
        <v>22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3"/>
    </row>
    <row r="6" spans="1:14" ht="15" customHeight="1" x14ac:dyDescent="0.25">
      <c r="A6" s="25">
        <v>1</v>
      </c>
      <c r="B6" s="31"/>
      <c r="C6" s="35"/>
      <c r="D6" s="167" t="s">
        <v>45</v>
      </c>
      <c r="E6" s="167"/>
      <c r="F6" s="167"/>
      <c r="G6" s="168"/>
      <c r="H6" s="83"/>
      <c r="I6" s="84"/>
      <c r="J6" s="84"/>
      <c r="K6" s="84"/>
      <c r="L6" s="84"/>
      <c r="M6" s="85"/>
      <c r="N6" s="44"/>
    </row>
    <row r="7" spans="1:14" ht="15" customHeight="1" x14ac:dyDescent="0.25">
      <c r="A7" s="25">
        <v>2</v>
      </c>
      <c r="B7" s="32"/>
      <c r="C7" s="35"/>
      <c r="D7" s="81"/>
      <c r="E7" s="81"/>
      <c r="F7" s="81"/>
      <c r="G7" s="82"/>
      <c r="H7" s="83"/>
      <c r="I7" s="84"/>
      <c r="J7" s="84"/>
      <c r="K7" s="84"/>
      <c r="L7" s="84"/>
      <c r="M7" s="85"/>
      <c r="N7" s="44"/>
    </row>
    <row r="8" spans="1:14" ht="26.25" customHeight="1" x14ac:dyDescent="0.25">
      <c r="A8" s="25">
        <v>3</v>
      </c>
      <c r="B8" s="32" t="s">
        <v>44</v>
      </c>
      <c r="C8" s="42" t="s">
        <v>34</v>
      </c>
      <c r="D8" s="159" t="s">
        <v>69</v>
      </c>
      <c r="E8" s="159"/>
      <c r="F8" s="159"/>
      <c r="G8" s="160"/>
      <c r="H8" s="161" t="s">
        <v>86</v>
      </c>
      <c r="I8" s="162"/>
      <c r="J8" s="162"/>
      <c r="K8" s="162"/>
      <c r="L8" s="162"/>
      <c r="M8" s="163"/>
      <c r="N8" s="44"/>
    </row>
    <row r="9" spans="1:14" ht="15" customHeight="1" x14ac:dyDescent="0.25">
      <c r="A9" s="25">
        <v>4</v>
      </c>
      <c r="B9" s="32"/>
      <c r="C9" s="35"/>
      <c r="D9" s="81"/>
      <c r="E9" s="81"/>
      <c r="F9" s="81"/>
      <c r="G9" s="82"/>
      <c r="H9" s="83"/>
      <c r="I9" s="84"/>
      <c r="J9" s="84"/>
      <c r="K9" s="84"/>
      <c r="L9" s="84"/>
      <c r="M9" s="85"/>
      <c r="N9" s="44"/>
    </row>
    <row r="10" spans="1:14" ht="26.25" customHeight="1" x14ac:dyDescent="0.25">
      <c r="A10" s="25">
        <v>5</v>
      </c>
      <c r="B10" s="32" t="s">
        <v>44</v>
      </c>
      <c r="C10" s="37" t="s">
        <v>49</v>
      </c>
      <c r="D10" s="134" t="s">
        <v>59</v>
      </c>
      <c r="E10" s="134"/>
      <c r="F10" s="134"/>
      <c r="G10" s="135"/>
      <c r="H10" s="136" t="s">
        <v>130</v>
      </c>
      <c r="I10" s="137"/>
      <c r="J10" s="137"/>
      <c r="K10" s="137"/>
      <c r="L10" s="137"/>
      <c r="M10" s="138"/>
      <c r="N10" s="44"/>
    </row>
    <row r="11" spans="1:14" ht="15" customHeight="1" x14ac:dyDescent="0.25">
      <c r="A11" s="25">
        <v>6</v>
      </c>
      <c r="B11" s="32"/>
      <c r="C11" s="35"/>
      <c r="D11" s="81"/>
      <c r="E11" s="81"/>
      <c r="F11" s="81"/>
      <c r="G11" s="82"/>
      <c r="H11" s="83"/>
      <c r="I11" s="84"/>
      <c r="J11" s="84"/>
      <c r="K11" s="84"/>
      <c r="L11" s="84"/>
      <c r="M11" s="85"/>
      <c r="N11" s="44"/>
    </row>
    <row r="12" spans="1:14" ht="26.25" customHeight="1" x14ac:dyDescent="0.25">
      <c r="A12" s="25">
        <v>7</v>
      </c>
      <c r="B12" s="32"/>
      <c r="C12" s="38" t="s">
        <v>96</v>
      </c>
      <c r="D12" s="60" t="s">
        <v>97</v>
      </c>
      <c r="E12" s="60"/>
      <c r="F12" s="60"/>
      <c r="G12" s="61"/>
      <c r="H12" s="62" t="s">
        <v>54</v>
      </c>
      <c r="I12" s="63"/>
      <c r="J12" s="63"/>
      <c r="K12" s="63"/>
      <c r="L12" s="63"/>
      <c r="M12" s="64"/>
      <c r="N12" s="44"/>
    </row>
    <row r="13" spans="1:14" ht="26.25" customHeight="1" x14ac:dyDescent="0.25">
      <c r="A13" s="25">
        <v>8</v>
      </c>
      <c r="B13" s="32" t="s">
        <v>44</v>
      </c>
      <c r="C13" s="38" t="s">
        <v>96</v>
      </c>
      <c r="D13" s="60" t="s">
        <v>97</v>
      </c>
      <c r="E13" s="60"/>
      <c r="F13" s="60"/>
      <c r="G13" s="61"/>
      <c r="H13" s="62" t="s">
        <v>37</v>
      </c>
      <c r="I13" s="63"/>
      <c r="J13" s="63"/>
      <c r="K13" s="63"/>
      <c r="L13" s="63"/>
      <c r="M13" s="64"/>
      <c r="N13" s="44"/>
    </row>
    <row r="14" spans="1:14" ht="26.25" customHeight="1" x14ac:dyDescent="0.25">
      <c r="A14" s="25">
        <v>9</v>
      </c>
      <c r="B14" s="32"/>
      <c r="C14" s="38" t="s">
        <v>96</v>
      </c>
      <c r="D14" s="60" t="s">
        <v>97</v>
      </c>
      <c r="E14" s="60"/>
      <c r="F14" s="60"/>
      <c r="G14" s="61"/>
      <c r="H14" s="62" t="s">
        <v>38</v>
      </c>
      <c r="I14" s="63"/>
      <c r="J14" s="63"/>
      <c r="K14" s="63"/>
      <c r="L14" s="63"/>
      <c r="M14" s="64"/>
      <c r="N14" s="44"/>
    </row>
    <row r="15" spans="1:14" ht="26.25" customHeight="1" x14ac:dyDescent="0.25">
      <c r="A15" s="25">
        <v>10</v>
      </c>
      <c r="B15" s="32" t="s">
        <v>35</v>
      </c>
      <c r="C15" s="38" t="s">
        <v>96</v>
      </c>
      <c r="D15" s="60" t="s">
        <v>97</v>
      </c>
      <c r="E15" s="60"/>
      <c r="F15" s="60"/>
      <c r="G15" s="61"/>
      <c r="H15" s="62" t="s">
        <v>39</v>
      </c>
      <c r="I15" s="63"/>
      <c r="J15" s="63"/>
      <c r="K15" s="63"/>
      <c r="L15" s="63"/>
      <c r="M15" s="64"/>
      <c r="N15" s="44"/>
    </row>
    <row r="16" spans="1:14" ht="26.25" customHeight="1" x14ac:dyDescent="0.25">
      <c r="A16" s="25">
        <v>11</v>
      </c>
      <c r="B16" s="32" t="s">
        <v>35</v>
      </c>
      <c r="C16" s="38" t="s">
        <v>109</v>
      </c>
      <c r="D16" s="60" t="s">
        <v>113</v>
      </c>
      <c r="E16" s="60"/>
      <c r="F16" s="60"/>
      <c r="G16" s="61"/>
      <c r="H16" s="62" t="s">
        <v>111</v>
      </c>
      <c r="I16" s="63"/>
      <c r="J16" s="63"/>
      <c r="K16" s="63"/>
      <c r="L16" s="63"/>
      <c r="M16" s="64"/>
      <c r="N16" s="44"/>
    </row>
    <row r="17" spans="1:14" ht="26.25" customHeight="1" x14ac:dyDescent="0.25">
      <c r="A17" s="25">
        <v>12</v>
      </c>
      <c r="B17" s="32" t="s">
        <v>35</v>
      </c>
      <c r="C17" s="38" t="s">
        <v>96</v>
      </c>
      <c r="D17" s="60" t="s">
        <v>98</v>
      </c>
      <c r="E17" s="60"/>
      <c r="F17" s="60"/>
      <c r="G17" s="61"/>
      <c r="H17" s="62" t="s">
        <v>112</v>
      </c>
      <c r="I17" s="63"/>
      <c r="J17" s="63"/>
      <c r="K17" s="63"/>
      <c r="L17" s="63"/>
      <c r="M17" s="64"/>
      <c r="N17" s="44"/>
    </row>
    <row r="18" spans="1:14" ht="15" customHeight="1" x14ac:dyDescent="0.25">
      <c r="A18" s="25">
        <v>13</v>
      </c>
      <c r="B18" s="32"/>
      <c r="C18" s="35"/>
      <c r="D18" s="81"/>
      <c r="E18" s="81"/>
      <c r="F18" s="81"/>
      <c r="G18" s="82"/>
      <c r="H18" s="83"/>
      <c r="I18" s="84"/>
      <c r="J18" s="84"/>
      <c r="K18" s="84"/>
      <c r="L18" s="84"/>
      <c r="M18" s="85"/>
      <c r="N18" s="44"/>
    </row>
    <row r="19" spans="1:14" ht="26.25" customHeight="1" x14ac:dyDescent="0.25">
      <c r="A19" s="25">
        <v>14</v>
      </c>
      <c r="B19" s="32"/>
      <c r="C19" s="36" t="s">
        <v>32</v>
      </c>
      <c r="D19" s="139" t="s">
        <v>102</v>
      </c>
      <c r="E19" s="139"/>
      <c r="F19" s="139"/>
      <c r="G19" s="140"/>
      <c r="H19" s="169" t="s">
        <v>36</v>
      </c>
      <c r="I19" s="170"/>
      <c r="J19" s="170"/>
      <c r="K19" s="170"/>
      <c r="L19" s="170"/>
      <c r="M19" s="171"/>
      <c r="N19" s="44"/>
    </row>
    <row r="20" spans="1:14" ht="26.25" customHeight="1" x14ac:dyDescent="0.25">
      <c r="A20" s="25">
        <v>15</v>
      </c>
      <c r="B20" s="32"/>
      <c r="C20" s="36" t="s">
        <v>32</v>
      </c>
      <c r="D20" s="139" t="s">
        <v>102</v>
      </c>
      <c r="E20" s="139"/>
      <c r="F20" s="139"/>
      <c r="G20" s="140"/>
      <c r="H20" s="169" t="s">
        <v>60</v>
      </c>
      <c r="I20" s="170"/>
      <c r="J20" s="170"/>
      <c r="K20" s="170"/>
      <c r="L20" s="170"/>
      <c r="M20" s="171"/>
      <c r="N20" s="44"/>
    </row>
    <row r="21" spans="1:14" ht="26.25" customHeight="1" x14ac:dyDescent="0.25">
      <c r="A21" s="25">
        <v>16</v>
      </c>
      <c r="B21" s="32" t="s">
        <v>35</v>
      </c>
      <c r="C21" s="36" t="s">
        <v>32</v>
      </c>
      <c r="D21" s="139" t="s">
        <v>102</v>
      </c>
      <c r="E21" s="139"/>
      <c r="F21" s="139"/>
      <c r="G21" s="140"/>
      <c r="H21" s="169" t="s">
        <v>125</v>
      </c>
      <c r="I21" s="170"/>
      <c r="J21" s="170"/>
      <c r="K21" s="170"/>
      <c r="L21" s="170"/>
      <c r="M21" s="171"/>
      <c r="N21" s="44"/>
    </row>
    <row r="22" spans="1:14" ht="15" customHeight="1" x14ac:dyDescent="0.25">
      <c r="A22" s="25">
        <v>17</v>
      </c>
      <c r="B22" s="32"/>
      <c r="C22" s="35"/>
      <c r="D22" s="81"/>
      <c r="E22" s="81"/>
      <c r="F22" s="81"/>
      <c r="G22" s="82"/>
      <c r="H22" s="83"/>
      <c r="I22" s="84"/>
      <c r="J22" s="84"/>
      <c r="K22" s="84"/>
      <c r="L22" s="84"/>
      <c r="M22" s="85"/>
      <c r="N22" s="44"/>
    </row>
    <row r="23" spans="1:14" ht="26.25" customHeight="1" x14ac:dyDescent="0.25">
      <c r="A23" s="25">
        <v>18</v>
      </c>
      <c r="B23" s="32" t="s">
        <v>35</v>
      </c>
      <c r="C23" s="40" t="s">
        <v>61</v>
      </c>
      <c r="D23" s="132" t="s">
        <v>89</v>
      </c>
      <c r="E23" s="132"/>
      <c r="F23" s="132"/>
      <c r="G23" s="133"/>
      <c r="H23" s="129" t="s">
        <v>120</v>
      </c>
      <c r="I23" s="130"/>
      <c r="J23" s="130"/>
      <c r="K23" s="130"/>
      <c r="L23" s="130"/>
      <c r="M23" s="131"/>
      <c r="N23" s="44"/>
    </row>
    <row r="24" spans="1:14" ht="26.25" customHeight="1" x14ac:dyDescent="0.25">
      <c r="A24" s="25">
        <v>19</v>
      </c>
      <c r="B24" s="32" t="s">
        <v>44</v>
      </c>
      <c r="C24" s="40" t="s">
        <v>61</v>
      </c>
      <c r="D24" s="132" t="s">
        <v>87</v>
      </c>
      <c r="E24" s="132"/>
      <c r="F24" s="132"/>
      <c r="G24" s="133"/>
      <c r="H24" s="129" t="s">
        <v>62</v>
      </c>
      <c r="I24" s="130"/>
      <c r="J24" s="130"/>
      <c r="K24" s="130"/>
      <c r="L24" s="130"/>
      <c r="M24" s="131"/>
      <c r="N24" s="44"/>
    </row>
    <row r="25" spans="1:14" ht="26.25" customHeight="1" x14ac:dyDescent="0.25">
      <c r="A25" s="25">
        <v>20</v>
      </c>
      <c r="B25" s="32"/>
      <c r="C25" s="40" t="s">
        <v>61</v>
      </c>
      <c r="D25" s="132" t="s">
        <v>87</v>
      </c>
      <c r="E25" s="132"/>
      <c r="F25" s="132"/>
      <c r="G25" s="133"/>
      <c r="H25" s="129" t="s">
        <v>63</v>
      </c>
      <c r="I25" s="130"/>
      <c r="J25" s="130"/>
      <c r="K25" s="130"/>
      <c r="L25" s="130"/>
      <c r="M25" s="131"/>
      <c r="N25" s="44"/>
    </row>
    <row r="26" spans="1:14" ht="26.25" customHeight="1" x14ac:dyDescent="0.25">
      <c r="A26" s="25">
        <v>21</v>
      </c>
      <c r="B26" s="32" t="s">
        <v>35</v>
      </c>
      <c r="C26" s="40" t="s">
        <v>61</v>
      </c>
      <c r="D26" s="132" t="s">
        <v>87</v>
      </c>
      <c r="E26" s="132"/>
      <c r="F26" s="132"/>
      <c r="G26" s="133"/>
      <c r="H26" s="129" t="s">
        <v>64</v>
      </c>
      <c r="I26" s="130"/>
      <c r="J26" s="130"/>
      <c r="K26" s="130"/>
      <c r="L26" s="130"/>
      <c r="M26" s="131"/>
      <c r="N26" s="44"/>
    </row>
    <row r="27" spans="1:14" ht="26.25" customHeight="1" x14ac:dyDescent="0.25">
      <c r="A27" s="25">
        <v>22</v>
      </c>
      <c r="B27" s="32" t="s">
        <v>44</v>
      </c>
      <c r="C27" s="40" t="s">
        <v>61</v>
      </c>
      <c r="D27" s="132" t="s">
        <v>87</v>
      </c>
      <c r="E27" s="132"/>
      <c r="F27" s="132"/>
      <c r="G27" s="133"/>
      <c r="H27" s="129" t="s">
        <v>65</v>
      </c>
      <c r="I27" s="130"/>
      <c r="J27" s="130"/>
      <c r="K27" s="130"/>
      <c r="L27" s="130"/>
      <c r="M27" s="131"/>
      <c r="N27" s="44"/>
    </row>
    <row r="28" spans="1:14" ht="26.25" customHeight="1" x14ac:dyDescent="0.25">
      <c r="A28" s="25">
        <v>23</v>
      </c>
      <c r="B28" s="32"/>
      <c r="C28" s="40" t="s">
        <v>61</v>
      </c>
      <c r="D28" s="132" t="s">
        <v>87</v>
      </c>
      <c r="E28" s="132"/>
      <c r="F28" s="132"/>
      <c r="G28" s="133"/>
      <c r="H28" s="129" t="s">
        <v>66</v>
      </c>
      <c r="I28" s="130"/>
      <c r="J28" s="130"/>
      <c r="K28" s="130"/>
      <c r="L28" s="130"/>
      <c r="M28" s="131"/>
      <c r="N28" s="44"/>
    </row>
    <row r="29" spans="1:14" ht="26.25" customHeight="1" x14ac:dyDescent="0.25">
      <c r="A29" s="25">
        <v>24</v>
      </c>
      <c r="B29" s="32" t="s">
        <v>35</v>
      </c>
      <c r="C29" s="40" t="s">
        <v>61</v>
      </c>
      <c r="D29" s="132" t="s">
        <v>87</v>
      </c>
      <c r="E29" s="132"/>
      <c r="F29" s="132"/>
      <c r="G29" s="133"/>
      <c r="H29" s="129" t="s">
        <v>67</v>
      </c>
      <c r="I29" s="130"/>
      <c r="J29" s="130"/>
      <c r="K29" s="130"/>
      <c r="L29" s="130"/>
      <c r="M29" s="131"/>
      <c r="N29" s="44"/>
    </row>
    <row r="30" spans="1:14" ht="26.25" customHeight="1" x14ac:dyDescent="0.25">
      <c r="A30" s="25">
        <v>25</v>
      </c>
      <c r="B30" s="32" t="s">
        <v>44</v>
      </c>
      <c r="C30" s="40" t="s">
        <v>61</v>
      </c>
      <c r="D30" s="132" t="s">
        <v>87</v>
      </c>
      <c r="E30" s="132"/>
      <c r="F30" s="132"/>
      <c r="G30" s="133"/>
      <c r="H30" s="129" t="s">
        <v>119</v>
      </c>
      <c r="I30" s="130"/>
      <c r="J30" s="130"/>
      <c r="K30" s="130"/>
      <c r="L30" s="130"/>
      <c r="M30" s="131"/>
      <c r="N30" s="44"/>
    </row>
    <row r="31" spans="1:14" ht="26.25" customHeight="1" x14ac:dyDescent="0.25">
      <c r="A31" s="25">
        <v>26</v>
      </c>
      <c r="B31" s="32"/>
      <c r="C31" s="40" t="s">
        <v>61</v>
      </c>
      <c r="D31" s="132" t="s">
        <v>101</v>
      </c>
      <c r="E31" s="132"/>
      <c r="F31" s="132"/>
      <c r="G31" s="133"/>
      <c r="H31" s="129" t="s">
        <v>121</v>
      </c>
      <c r="I31" s="130"/>
      <c r="J31" s="130"/>
      <c r="K31" s="130"/>
      <c r="L31" s="130"/>
      <c r="M31" s="131"/>
      <c r="N31" s="44"/>
    </row>
    <row r="32" spans="1:14" ht="26.25" customHeight="1" x14ac:dyDescent="0.25">
      <c r="A32" s="25">
        <v>27</v>
      </c>
      <c r="B32" s="32" t="s">
        <v>35</v>
      </c>
      <c r="C32" s="40" t="s">
        <v>61</v>
      </c>
      <c r="D32" s="132" t="s">
        <v>101</v>
      </c>
      <c r="E32" s="132"/>
      <c r="F32" s="132"/>
      <c r="G32" s="133"/>
      <c r="H32" s="129" t="s">
        <v>68</v>
      </c>
      <c r="I32" s="130"/>
      <c r="J32" s="130"/>
      <c r="K32" s="130"/>
      <c r="L32" s="130"/>
      <c r="M32" s="131"/>
      <c r="N32" s="44"/>
    </row>
    <row r="33" spans="1:14" ht="26.25" customHeight="1" x14ac:dyDescent="0.25">
      <c r="A33" s="25">
        <v>28</v>
      </c>
      <c r="B33" s="32" t="s">
        <v>44</v>
      </c>
      <c r="C33" s="40" t="s">
        <v>61</v>
      </c>
      <c r="D33" s="132" t="s">
        <v>100</v>
      </c>
      <c r="E33" s="132"/>
      <c r="F33" s="132"/>
      <c r="G33" s="133"/>
      <c r="H33" s="129" t="s">
        <v>114</v>
      </c>
      <c r="I33" s="130"/>
      <c r="J33" s="130"/>
      <c r="K33" s="130"/>
      <c r="L33" s="130"/>
      <c r="M33" s="131"/>
      <c r="N33" s="44"/>
    </row>
    <row r="34" spans="1:14" ht="26.25" customHeight="1" x14ac:dyDescent="0.25">
      <c r="A34" s="25">
        <v>29</v>
      </c>
      <c r="B34" s="32"/>
      <c r="C34" s="40" t="s">
        <v>61</v>
      </c>
      <c r="D34" s="132" t="s">
        <v>100</v>
      </c>
      <c r="E34" s="132"/>
      <c r="F34" s="132"/>
      <c r="G34" s="133"/>
      <c r="H34" s="129" t="s">
        <v>115</v>
      </c>
      <c r="I34" s="130"/>
      <c r="J34" s="130"/>
      <c r="K34" s="130"/>
      <c r="L34" s="130"/>
      <c r="M34" s="131"/>
      <c r="N34" s="44"/>
    </row>
    <row r="35" spans="1:14" ht="26.25" customHeight="1" x14ac:dyDescent="0.25">
      <c r="A35" s="25">
        <v>30</v>
      </c>
      <c r="B35" s="32" t="s">
        <v>35</v>
      </c>
      <c r="C35" s="40" t="s">
        <v>61</v>
      </c>
      <c r="D35" s="132" t="s">
        <v>100</v>
      </c>
      <c r="E35" s="132"/>
      <c r="F35" s="132"/>
      <c r="G35" s="133"/>
      <c r="H35" s="129" t="s">
        <v>122</v>
      </c>
      <c r="I35" s="130"/>
      <c r="J35" s="130"/>
      <c r="K35" s="130"/>
      <c r="L35" s="130"/>
      <c r="M35" s="131"/>
      <c r="N35" s="44"/>
    </row>
    <row r="36" spans="1:14" ht="15" customHeight="1" x14ac:dyDescent="0.25">
      <c r="A36" s="25">
        <v>31</v>
      </c>
      <c r="B36" s="32"/>
      <c r="C36" s="35"/>
      <c r="D36" s="81"/>
      <c r="E36" s="81"/>
      <c r="F36" s="81"/>
      <c r="G36" s="82"/>
      <c r="H36" s="83"/>
      <c r="I36" s="84"/>
      <c r="J36" s="84"/>
      <c r="K36" s="84"/>
      <c r="L36" s="84"/>
      <c r="M36" s="85"/>
      <c r="N36" s="44"/>
    </row>
    <row r="37" spans="1:14" ht="26.25" customHeight="1" x14ac:dyDescent="0.25">
      <c r="A37" s="25">
        <v>32</v>
      </c>
      <c r="B37" s="32" t="s">
        <v>44</v>
      </c>
      <c r="C37" s="37" t="s">
        <v>49</v>
      </c>
      <c r="D37" s="134" t="s">
        <v>88</v>
      </c>
      <c r="E37" s="134"/>
      <c r="F37" s="134"/>
      <c r="G37" s="135"/>
      <c r="H37" s="136" t="s">
        <v>70</v>
      </c>
      <c r="I37" s="137"/>
      <c r="J37" s="137"/>
      <c r="K37" s="137"/>
      <c r="L37" s="137"/>
      <c r="M37" s="138"/>
      <c r="N37" s="44"/>
    </row>
    <row r="38" spans="1:14" ht="26.25" customHeight="1" x14ac:dyDescent="0.25">
      <c r="A38" s="25">
        <v>33</v>
      </c>
      <c r="B38" s="32" t="s">
        <v>44</v>
      </c>
      <c r="C38" s="37" t="s">
        <v>49</v>
      </c>
      <c r="D38" s="134" t="s">
        <v>88</v>
      </c>
      <c r="E38" s="134"/>
      <c r="F38" s="134"/>
      <c r="G38" s="135"/>
      <c r="H38" s="136" t="s">
        <v>71</v>
      </c>
      <c r="I38" s="137"/>
      <c r="J38" s="137"/>
      <c r="K38" s="137"/>
      <c r="L38" s="137"/>
      <c r="M38" s="138"/>
      <c r="N38" s="44"/>
    </row>
    <row r="39" spans="1:14" ht="26.25" customHeight="1" x14ac:dyDescent="0.25">
      <c r="A39" s="25">
        <v>34</v>
      </c>
      <c r="B39" s="32" t="s">
        <v>44</v>
      </c>
      <c r="C39" s="37" t="s">
        <v>49</v>
      </c>
      <c r="D39" s="134" t="s">
        <v>88</v>
      </c>
      <c r="E39" s="134"/>
      <c r="F39" s="134"/>
      <c r="G39" s="135"/>
      <c r="H39" s="136" t="s">
        <v>72</v>
      </c>
      <c r="I39" s="137"/>
      <c r="J39" s="137"/>
      <c r="K39" s="137"/>
      <c r="L39" s="137"/>
      <c r="M39" s="138"/>
      <c r="N39" s="44"/>
    </row>
    <row r="40" spans="1:14" ht="26.25" customHeight="1" x14ac:dyDescent="0.25">
      <c r="A40" s="25">
        <v>35</v>
      </c>
      <c r="B40" s="32" t="s">
        <v>44</v>
      </c>
      <c r="C40" s="37" t="s">
        <v>49</v>
      </c>
      <c r="D40" s="134" t="s">
        <v>118</v>
      </c>
      <c r="E40" s="134"/>
      <c r="F40" s="134"/>
      <c r="G40" s="135"/>
      <c r="H40" s="136" t="s">
        <v>70</v>
      </c>
      <c r="I40" s="137"/>
      <c r="J40" s="137"/>
      <c r="K40" s="137"/>
      <c r="L40" s="137"/>
      <c r="M40" s="138"/>
      <c r="N40" s="44"/>
    </row>
    <row r="41" spans="1:14" ht="15" customHeight="1" x14ac:dyDescent="0.25">
      <c r="A41" s="25">
        <v>36</v>
      </c>
      <c r="B41" s="32"/>
      <c r="C41" s="35"/>
      <c r="D41" s="81"/>
      <c r="E41" s="81"/>
      <c r="F41" s="81"/>
      <c r="G41" s="82"/>
      <c r="H41" s="83"/>
      <c r="I41" s="84"/>
      <c r="J41" s="84"/>
      <c r="K41" s="84"/>
      <c r="L41" s="84"/>
      <c r="M41" s="85"/>
      <c r="N41" s="44"/>
    </row>
    <row r="42" spans="1:14" ht="26.25" customHeight="1" x14ac:dyDescent="0.25">
      <c r="A42" s="25">
        <v>37</v>
      </c>
      <c r="B42" s="32" t="s">
        <v>44</v>
      </c>
      <c r="C42" s="41" t="s">
        <v>33</v>
      </c>
      <c r="D42" s="127" t="s">
        <v>90</v>
      </c>
      <c r="E42" s="127"/>
      <c r="F42" s="127"/>
      <c r="G42" s="128"/>
      <c r="H42" s="124" t="s">
        <v>42</v>
      </c>
      <c r="I42" s="125"/>
      <c r="J42" s="125"/>
      <c r="K42" s="125"/>
      <c r="L42" s="125"/>
      <c r="M42" s="126"/>
      <c r="N42" s="44"/>
    </row>
    <row r="43" spans="1:14" ht="26.25" customHeight="1" x14ac:dyDescent="0.25">
      <c r="A43" s="25">
        <v>38</v>
      </c>
      <c r="B43" s="32" t="s">
        <v>44</v>
      </c>
      <c r="C43" s="41" t="s">
        <v>33</v>
      </c>
      <c r="D43" s="127" t="s">
        <v>73</v>
      </c>
      <c r="E43" s="127"/>
      <c r="F43" s="127"/>
      <c r="G43" s="128"/>
      <c r="H43" s="124" t="s">
        <v>42</v>
      </c>
      <c r="I43" s="125"/>
      <c r="J43" s="125"/>
      <c r="K43" s="125"/>
      <c r="L43" s="125"/>
      <c r="M43" s="126"/>
      <c r="N43" s="44"/>
    </row>
    <row r="44" spans="1:14" ht="26.25" customHeight="1" x14ac:dyDescent="0.25">
      <c r="A44" s="25">
        <v>39</v>
      </c>
      <c r="B44" s="32" t="s">
        <v>44</v>
      </c>
      <c r="C44" s="41" t="s">
        <v>33</v>
      </c>
      <c r="D44" s="127" t="s">
        <v>74</v>
      </c>
      <c r="E44" s="127"/>
      <c r="F44" s="127"/>
      <c r="G44" s="128"/>
      <c r="H44" s="124" t="s">
        <v>42</v>
      </c>
      <c r="I44" s="125"/>
      <c r="J44" s="125"/>
      <c r="K44" s="125"/>
      <c r="L44" s="125"/>
      <c r="M44" s="126"/>
      <c r="N44" s="44"/>
    </row>
    <row r="45" spans="1:14" ht="26.25" customHeight="1" x14ac:dyDescent="0.25">
      <c r="A45" s="25">
        <v>40</v>
      </c>
      <c r="B45" s="32" t="s">
        <v>44</v>
      </c>
      <c r="C45" s="41" t="s">
        <v>33</v>
      </c>
      <c r="D45" s="127" t="s">
        <v>91</v>
      </c>
      <c r="E45" s="127"/>
      <c r="F45" s="127"/>
      <c r="G45" s="128"/>
      <c r="H45" s="124" t="s">
        <v>42</v>
      </c>
      <c r="I45" s="125"/>
      <c r="J45" s="125"/>
      <c r="K45" s="125"/>
      <c r="L45" s="125"/>
      <c r="M45" s="126"/>
      <c r="N45" s="44"/>
    </row>
    <row r="46" spans="1:14" ht="26.25" customHeight="1" x14ac:dyDescent="0.25">
      <c r="A46" s="25">
        <v>41</v>
      </c>
      <c r="B46" s="32" t="s">
        <v>44</v>
      </c>
      <c r="C46" s="41" t="s">
        <v>33</v>
      </c>
      <c r="D46" s="127" t="s">
        <v>92</v>
      </c>
      <c r="E46" s="127"/>
      <c r="F46" s="127"/>
      <c r="G46" s="128"/>
      <c r="H46" s="124" t="s">
        <v>42</v>
      </c>
      <c r="I46" s="125"/>
      <c r="J46" s="125"/>
      <c r="K46" s="125"/>
      <c r="L46" s="125"/>
      <c r="M46" s="126"/>
      <c r="N46" s="44"/>
    </row>
    <row r="47" spans="1:14" ht="26.25" customHeight="1" x14ac:dyDescent="0.25">
      <c r="A47" s="25">
        <v>42</v>
      </c>
      <c r="B47" s="32" t="s">
        <v>44</v>
      </c>
      <c r="C47" s="41" t="s">
        <v>33</v>
      </c>
      <c r="D47" s="127" t="s">
        <v>93</v>
      </c>
      <c r="E47" s="127"/>
      <c r="F47" s="127"/>
      <c r="G47" s="128"/>
      <c r="H47" s="124" t="s">
        <v>42</v>
      </c>
      <c r="I47" s="125"/>
      <c r="J47" s="125"/>
      <c r="K47" s="125"/>
      <c r="L47" s="125"/>
      <c r="M47" s="126"/>
      <c r="N47" s="44"/>
    </row>
    <row r="48" spans="1:14" ht="30.75" customHeight="1" x14ac:dyDescent="0.25">
      <c r="A48" s="25">
        <v>43</v>
      </c>
      <c r="B48" s="57"/>
      <c r="C48" s="58" t="s">
        <v>34</v>
      </c>
      <c r="D48" s="152" t="s">
        <v>127</v>
      </c>
      <c r="E48" s="153"/>
      <c r="F48" s="153"/>
      <c r="G48" s="154"/>
      <c r="H48" s="155" t="s">
        <v>128</v>
      </c>
      <c r="I48" s="156"/>
      <c r="J48" s="156"/>
      <c r="K48" s="156"/>
      <c r="L48" s="156"/>
      <c r="M48" s="157"/>
      <c r="N48" s="59"/>
    </row>
    <row r="49" spans="1:14" ht="15" customHeight="1" x14ac:dyDescent="0.25">
      <c r="A49" s="25">
        <v>44</v>
      </c>
      <c r="B49" s="32"/>
      <c r="C49" s="158" t="s">
        <v>132</v>
      </c>
      <c r="D49" s="67"/>
      <c r="E49" s="67"/>
      <c r="F49" s="67"/>
      <c r="G49" s="67"/>
      <c r="H49" s="67"/>
      <c r="I49" s="67"/>
      <c r="J49" s="67"/>
      <c r="K49" s="67"/>
      <c r="L49" s="67"/>
      <c r="M49" s="68"/>
      <c r="N49" s="44"/>
    </row>
    <row r="50" spans="1:14" ht="15" customHeight="1" x14ac:dyDescent="0.25">
      <c r="A50" s="25">
        <v>45</v>
      </c>
      <c r="B50" s="32"/>
      <c r="C50" s="39"/>
      <c r="D50" s="67"/>
      <c r="E50" s="67"/>
      <c r="F50" s="67"/>
      <c r="G50" s="68"/>
      <c r="H50" s="78"/>
      <c r="I50" s="79"/>
      <c r="J50" s="79"/>
      <c r="K50" s="79"/>
      <c r="L50" s="79"/>
      <c r="M50" s="80"/>
      <c r="N50" s="44"/>
    </row>
    <row r="51" spans="1:14" ht="15" customHeight="1" x14ac:dyDescent="0.25">
      <c r="A51" s="25">
        <v>46</v>
      </c>
      <c r="B51" s="32"/>
      <c r="C51" s="54" t="s">
        <v>43</v>
      </c>
      <c r="D51" s="67" t="s">
        <v>94</v>
      </c>
      <c r="E51" s="67"/>
      <c r="F51" s="67"/>
      <c r="G51" s="68"/>
      <c r="H51" s="78"/>
      <c r="I51" s="79"/>
      <c r="J51" s="79"/>
      <c r="K51" s="79"/>
      <c r="L51" s="79"/>
      <c r="M51" s="80"/>
      <c r="N51" s="44"/>
    </row>
    <row r="52" spans="1:14" ht="15" customHeight="1" x14ac:dyDescent="0.25">
      <c r="A52" s="25">
        <v>47</v>
      </c>
      <c r="B52" s="33"/>
      <c r="C52" s="39" t="s">
        <v>43</v>
      </c>
      <c r="D52" s="67" t="s">
        <v>94</v>
      </c>
      <c r="E52" s="67"/>
      <c r="F52" s="67"/>
      <c r="G52" s="68"/>
      <c r="H52" s="78"/>
      <c r="I52" s="79"/>
      <c r="J52" s="79"/>
      <c r="K52" s="79"/>
      <c r="L52" s="79"/>
      <c r="M52" s="80"/>
      <c r="N52" s="44"/>
    </row>
    <row r="53" spans="1:14" ht="15" customHeight="1" x14ac:dyDescent="0.25">
      <c r="A53" s="25">
        <v>48</v>
      </c>
      <c r="B53" s="33"/>
      <c r="C53" s="39" t="s">
        <v>43</v>
      </c>
      <c r="D53" s="67" t="s">
        <v>94</v>
      </c>
      <c r="E53" s="67"/>
      <c r="F53" s="67"/>
      <c r="G53" s="68"/>
      <c r="H53" s="78"/>
      <c r="I53" s="79"/>
      <c r="J53" s="79"/>
      <c r="K53" s="79"/>
      <c r="L53" s="79"/>
      <c r="M53" s="80"/>
      <c r="N53" s="44"/>
    </row>
    <row r="54" spans="1:14" ht="15" customHeight="1" x14ac:dyDescent="0.25">
      <c r="A54" s="25">
        <v>49</v>
      </c>
      <c r="B54" s="33"/>
      <c r="C54" s="54" t="s">
        <v>32</v>
      </c>
      <c r="D54" s="67" t="s">
        <v>95</v>
      </c>
      <c r="E54" s="67"/>
      <c r="F54" s="67"/>
      <c r="G54" s="68"/>
      <c r="H54" s="78" t="s">
        <v>110</v>
      </c>
      <c r="I54" s="79"/>
      <c r="J54" s="79"/>
      <c r="K54" s="79"/>
      <c r="L54" s="79"/>
      <c r="M54" s="80"/>
      <c r="N54" s="44"/>
    </row>
    <row r="55" spans="1:14" ht="15" customHeight="1" x14ac:dyDescent="0.25">
      <c r="A55" s="25">
        <v>50</v>
      </c>
      <c r="B55" s="33"/>
      <c r="C55" s="39" t="s">
        <v>32</v>
      </c>
      <c r="D55" s="67" t="s">
        <v>95</v>
      </c>
      <c r="E55" s="67"/>
      <c r="F55" s="67"/>
      <c r="G55" s="68"/>
      <c r="H55" s="78" t="s">
        <v>48</v>
      </c>
      <c r="I55" s="79"/>
      <c r="J55" s="79"/>
      <c r="K55" s="79"/>
      <c r="L55" s="79"/>
      <c r="M55" s="80"/>
      <c r="N55" s="44"/>
    </row>
    <row r="56" spans="1:14" ht="15" customHeight="1" x14ac:dyDescent="0.25">
      <c r="A56" s="25">
        <v>51</v>
      </c>
      <c r="B56" s="33"/>
      <c r="C56" s="39" t="s">
        <v>32</v>
      </c>
      <c r="D56" s="67" t="s">
        <v>95</v>
      </c>
      <c r="E56" s="67"/>
      <c r="F56" s="67"/>
      <c r="G56" s="68"/>
      <c r="H56" s="78" t="s">
        <v>47</v>
      </c>
      <c r="I56" s="79"/>
      <c r="J56" s="79"/>
      <c r="K56" s="79"/>
      <c r="L56" s="79"/>
      <c r="M56" s="80"/>
      <c r="N56" s="44"/>
    </row>
    <row r="57" spans="1:14" ht="15" customHeight="1" x14ac:dyDescent="0.25">
      <c r="A57" s="25">
        <v>52</v>
      </c>
      <c r="B57" s="32"/>
      <c r="C57" s="35"/>
      <c r="D57" s="81"/>
      <c r="E57" s="81"/>
      <c r="F57" s="81"/>
      <c r="G57" s="82"/>
      <c r="H57" s="83"/>
      <c r="I57" s="84"/>
      <c r="J57" s="84"/>
      <c r="K57" s="84"/>
      <c r="L57" s="84"/>
      <c r="M57" s="85"/>
      <c r="N57" s="44"/>
    </row>
    <row r="58" spans="1:14" ht="15" customHeight="1" thickBot="1" x14ac:dyDescent="0.3">
      <c r="A58" s="25">
        <v>53</v>
      </c>
      <c r="B58" s="34"/>
      <c r="C58" s="35"/>
      <c r="D58" s="86" t="s">
        <v>46</v>
      </c>
      <c r="E58" s="86"/>
      <c r="F58" s="86"/>
      <c r="G58" s="87"/>
      <c r="H58" s="83"/>
      <c r="I58" s="84"/>
      <c r="J58" s="84"/>
      <c r="K58" s="84"/>
      <c r="L58" s="84"/>
      <c r="M58" s="85"/>
      <c r="N58" s="45"/>
    </row>
    <row r="59" spans="1:14" s="30" customFormat="1" ht="24.95" customHeight="1" thickTop="1" thickBot="1" x14ac:dyDescent="0.3">
      <c r="A59" s="90" t="s">
        <v>23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2"/>
    </row>
    <row r="60" spans="1:14" ht="20.100000000000001" customHeight="1" thickTop="1" x14ac:dyDescent="0.25">
      <c r="A60" s="150" t="s">
        <v>25</v>
      </c>
      <c r="B60" s="151"/>
      <c r="C60" s="151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4"/>
    </row>
    <row r="61" spans="1:14" ht="39.950000000000003" customHeight="1" thickBot="1" x14ac:dyDescent="0.3">
      <c r="A61" s="93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5"/>
    </row>
    <row r="62" spans="1:14" ht="20.100000000000001" customHeight="1" thickTop="1" x14ac:dyDescent="0.25">
      <c r="A62" s="141" t="s">
        <v>10</v>
      </c>
      <c r="B62" s="142"/>
      <c r="C62" s="142"/>
      <c r="D62" s="143"/>
      <c r="E62" s="144" t="s">
        <v>11</v>
      </c>
      <c r="F62" s="145"/>
      <c r="G62" s="145"/>
      <c r="H62" s="145"/>
      <c r="I62" s="146"/>
      <c r="J62" s="147" t="s">
        <v>12</v>
      </c>
      <c r="K62" s="148"/>
      <c r="L62" s="148"/>
      <c r="M62" s="148"/>
      <c r="N62" s="149"/>
    </row>
    <row r="63" spans="1:14" ht="20.100000000000001" customHeight="1" x14ac:dyDescent="0.25">
      <c r="A63" s="19" t="s">
        <v>16</v>
      </c>
      <c r="B63" s="88" t="s">
        <v>135</v>
      </c>
      <c r="C63" s="88"/>
      <c r="D63" s="89"/>
      <c r="E63" s="19" t="s">
        <v>16</v>
      </c>
      <c r="F63" s="65" t="s">
        <v>17</v>
      </c>
      <c r="G63" s="65"/>
      <c r="H63" s="65"/>
      <c r="I63" s="66"/>
      <c r="J63" s="19" t="s">
        <v>16</v>
      </c>
      <c r="K63" s="65"/>
      <c r="L63" s="65"/>
      <c r="M63" s="65"/>
      <c r="N63" s="66"/>
    </row>
    <row r="64" spans="1:14" ht="60" customHeight="1" x14ac:dyDescent="0.25">
      <c r="A64" s="4" t="s">
        <v>18</v>
      </c>
      <c r="B64" s="75" t="s">
        <v>106</v>
      </c>
      <c r="C64" s="76"/>
      <c r="D64" s="29" t="s">
        <v>136</v>
      </c>
      <c r="E64" s="4" t="s">
        <v>18</v>
      </c>
      <c r="F64" s="73" t="s">
        <v>19</v>
      </c>
      <c r="G64" s="74"/>
      <c r="H64" s="74"/>
      <c r="I64" s="77"/>
      <c r="J64" s="4" t="s">
        <v>18</v>
      </c>
      <c r="K64" s="65"/>
      <c r="L64" s="65"/>
      <c r="M64" s="65"/>
      <c r="N64" s="66"/>
    </row>
    <row r="65" spans="1:14" ht="20.100000000000001" customHeight="1" thickBot="1" x14ac:dyDescent="0.3">
      <c r="A65" s="5" t="s">
        <v>20</v>
      </c>
      <c r="B65" s="69">
        <v>45705</v>
      </c>
      <c r="C65" s="69"/>
      <c r="D65" s="70"/>
      <c r="E65" s="5" t="s">
        <v>20</v>
      </c>
      <c r="F65" s="71"/>
      <c r="G65" s="71"/>
      <c r="H65" s="71"/>
      <c r="I65" s="72"/>
      <c r="J65" s="5" t="s">
        <v>20</v>
      </c>
      <c r="K65" s="71" t="s">
        <v>21</v>
      </c>
      <c r="L65" s="71"/>
      <c r="M65" s="71"/>
      <c r="N65" s="72"/>
    </row>
    <row r="66" spans="1:14" ht="12" thickTop="1" x14ac:dyDescent="0.25"/>
  </sheetData>
  <mergeCells count="134">
    <mergeCell ref="H51:M51"/>
    <mergeCell ref="H54:M54"/>
    <mergeCell ref="F2:H2"/>
    <mergeCell ref="D40:G40"/>
    <mergeCell ref="H40:M40"/>
    <mergeCell ref="D16:G16"/>
    <mergeCell ref="H16:M16"/>
    <mergeCell ref="D6:G6"/>
    <mergeCell ref="H6:M6"/>
    <mergeCell ref="H42:M42"/>
    <mergeCell ref="D17:G17"/>
    <mergeCell ref="H17:M17"/>
    <mergeCell ref="D12:G12"/>
    <mergeCell ref="D14:G14"/>
    <mergeCell ref="H12:M12"/>
    <mergeCell ref="H14:M14"/>
    <mergeCell ref="H15:M15"/>
    <mergeCell ref="D15:G15"/>
    <mergeCell ref="H19:M19"/>
    <mergeCell ref="H20:M20"/>
    <mergeCell ref="H21:M21"/>
    <mergeCell ref="H22:M22"/>
    <mergeCell ref="D23:G23"/>
    <mergeCell ref="D7:G7"/>
    <mergeCell ref="H7:M7"/>
    <mergeCell ref="D8:G8"/>
    <mergeCell ref="H8:M8"/>
    <mergeCell ref="D9:G9"/>
    <mergeCell ref="H9:M9"/>
    <mergeCell ref="D47:G47"/>
    <mergeCell ref="D10:G10"/>
    <mergeCell ref="H10:M10"/>
    <mergeCell ref="D11:G11"/>
    <mergeCell ref="H11:M11"/>
    <mergeCell ref="H37:M37"/>
    <mergeCell ref="H41:M41"/>
    <mergeCell ref="D26:G26"/>
    <mergeCell ref="D30:G30"/>
    <mergeCell ref="D36:G36"/>
    <mergeCell ref="H26:M26"/>
    <mergeCell ref="H30:M30"/>
    <mergeCell ref="H36:M36"/>
    <mergeCell ref="D28:G28"/>
    <mergeCell ref="H28:M28"/>
    <mergeCell ref="D27:G27"/>
    <mergeCell ref="D18:G18"/>
    <mergeCell ref="H18:M18"/>
    <mergeCell ref="D19:G19"/>
    <mergeCell ref="D20:G20"/>
    <mergeCell ref="D21:G21"/>
    <mergeCell ref="D22:G22"/>
    <mergeCell ref="A62:D62"/>
    <mergeCell ref="E62:I62"/>
    <mergeCell ref="J62:N62"/>
    <mergeCell ref="A60:C60"/>
    <mergeCell ref="D24:G24"/>
    <mergeCell ref="H23:M23"/>
    <mergeCell ref="H24:M24"/>
    <mergeCell ref="D25:G25"/>
    <mergeCell ref="H25:M25"/>
    <mergeCell ref="D37:G37"/>
    <mergeCell ref="H50:M50"/>
    <mergeCell ref="D43:G43"/>
    <mergeCell ref="H43:M43"/>
    <mergeCell ref="D46:G46"/>
    <mergeCell ref="H46:M46"/>
    <mergeCell ref="D48:G48"/>
    <mergeCell ref="H48:M48"/>
    <mergeCell ref="C49:M49"/>
    <mergeCell ref="D50:G50"/>
    <mergeCell ref="D32:G32"/>
    <mergeCell ref="H32:M32"/>
    <mergeCell ref="D39:G39"/>
    <mergeCell ref="H39:M39"/>
    <mergeCell ref="D45:G45"/>
    <mergeCell ref="H45:M45"/>
    <mergeCell ref="D33:G33"/>
    <mergeCell ref="H33:M33"/>
    <mergeCell ref="D34:G34"/>
    <mergeCell ref="H34:M34"/>
    <mergeCell ref="D35:G35"/>
    <mergeCell ref="H35:M35"/>
    <mergeCell ref="D44:G44"/>
    <mergeCell ref="D41:G41"/>
    <mergeCell ref="D38:G38"/>
    <mergeCell ref="H38:M38"/>
    <mergeCell ref="A59:N59"/>
    <mergeCell ref="A61:N61"/>
    <mergeCell ref="D2:E2"/>
    <mergeCell ref="J2:L2"/>
    <mergeCell ref="A1:C2"/>
    <mergeCell ref="D1:N1"/>
    <mergeCell ref="M2:N2"/>
    <mergeCell ref="A5:N5"/>
    <mergeCell ref="A3:B3"/>
    <mergeCell ref="K3:N3"/>
    <mergeCell ref="C3:G3"/>
    <mergeCell ref="H3:J3"/>
    <mergeCell ref="C4:G4"/>
    <mergeCell ref="H4:M4"/>
    <mergeCell ref="H44:M44"/>
    <mergeCell ref="H47:M47"/>
    <mergeCell ref="D42:G42"/>
    <mergeCell ref="D51:G51"/>
    <mergeCell ref="D54:G54"/>
    <mergeCell ref="H27:M27"/>
    <mergeCell ref="D29:G29"/>
    <mergeCell ref="H29:M29"/>
    <mergeCell ref="D31:G31"/>
    <mergeCell ref="H31:M31"/>
    <mergeCell ref="D13:G13"/>
    <mergeCell ref="H13:M13"/>
    <mergeCell ref="K64:N64"/>
    <mergeCell ref="D52:G52"/>
    <mergeCell ref="B65:D65"/>
    <mergeCell ref="F65:I65"/>
    <mergeCell ref="K65:N65"/>
    <mergeCell ref="F64:G64"/>
    <mergeCell ref="B64:C64"/>
    <mergeCell ref="H64:I64"/>
    <mergeCell ref="D55:G55"/>
    <mergeCell ref="H55:M55"/>
    <mergeCell ref="D56:G56"/>
    <mergeCell ref="H56:M56"/>
    <mergeCell ref="D57:G57"/>
    <mergeCell ref="H57:M57"/>
    <mergeCell ref="H52:M52"/>
    <mergeCell ref="H58:M58"/>
    <mergeCell ref="D58:G58"/>
    <mergeCell ref="D53:G53"/>
    <mergeCell ref="H53:M53"/>
    <mergeCell ref="B63:D63"/>
    <mergeCell ref="F63:I63"/>
    <mergeCell ref="K63:N63"/>
  </mergeCells>
  <printOptions horizontalCentered="1" verticalCentered="1"/>
  <pageMargins left="0.19685039370078741" right="0.19685039370078741" top="0.19685039370078741" bottom="0.19685039370078741" header="0" footer="0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opLeftCell="A46" zoomScale="130" zoomScaleNormal="130" workbookViewId="0">
      <selection activeCell="K3" sqref="K3:N3"/>
    </sheetView>
  </sheetViews>
  <sheetFormatPr baseColWidth="10" defaultColWidth="11.42578125" defaultRowHeight="11.25" x14ac:dyDescent="0.25"/>
  <cols>
    <col min="1" max="1" width="5.7109375" style="20" customWidth="1"/>
    <col min="2" max="2" width="12.7109375" style="20" customWidth="1"/>
    <col min="3" max="3" width="6.28515625" style="20" customWidth="1"/>
    <col min="4" max="4" width="12.7109375" style="20" customWidth="1"/>
    <col min="5" max="5" width="5.7109375" style="20" customWidth="1"/>
    <col min="6" max="6" width="12.7109375" style="20" customWidth="1"/>
    <col min="7" max="7" width="5.7109375" style="20" customWidth="1"/>
    <col min="8" max="8" width="6.7109375" style="20" customWidth="1"/>
    <col min="9" max="10" width="5.7109375" style="20" customWidth="1"/>
    <col min="11" max="11" width="10.7109375" style="20" customWidth="1"/>
    <col min="12" max="12" width="5.7109375" style="20" customWidth="1"/>
    <col min="13" max="13" width="30.7109375" style="20" customWidth="1"/>
    <col min="14" max="14" width="4.7109375" style="20" customWidth="1"/>
    <col min="15" max="15" width="10.7109375" style="20" customWidth="1"/>
    <col min="16" max="16384" width="11.42578125" style="20"/>
  </cols>
  <sheetData>
    <row r="1" spans="1:14" ht="30" customHeight="1" thickTop="1" thickBot="1" x14ac:dyDescent="0.3">
      <c r="A1" s="100"/>
      <c r="B1" s="101"/>
      <c r="C1" s="102"/>
      <c r="D1" s="106" t="s">
        <v>58</v>
      </c>
      <c r="E1" s="107"/>
      <c r="F1" s="107"/>
      <c r="G1" s="107"/>
      <c r="H1" s="107"/>
      <c r="I1" s="107"/>
      <c r="J1" s="107"/>
      <c r="K1" s="107"/>
      <c r="L1" s="107"/>
      <c r="M1" s="107"/>
      <c r="N1" s="108"/>
    </row>
    <row r="2" spans="1:14" ht="24.95" customHeight="1" thickTop="1" thickBot="1" x14ac:dyDescent="0.3">
      <c r="A2" s="103"/>
      <c r="B2" s="104"/>
      <c r="C2" s="105"/>
      <c r="D2" s="96" t="s">
        <v>28</v>
      </c>
      <c r="E2" s="97"/>
      <c r="F2" s="114" t="s">
        <v>137</v>
      </c>
      <c r="G2" s="114"/>
      <c r="H2" s="114"/>
      <c r="I2" s="115"/>
      <c r="J2" s="98" t="s">
        <v>29</v>
      </c>
      <c r="K2" s="99"/>
      <c r="L2" s="99"/>
      <c r="M2" s="181">
        <f>CONSIGNATION!M2</f>
        <v>45770</v>
      </c>
      <c r="N2" s="182"/>
    </row>
    <row r="3" spans="1:14" ht="24.95" customHeight="1" thickTop="1" thickBot="1" x14ac:dyDescent="0.3">
      <c r="A3" s="96" t="s">
        <v>30</v>
      </c>
      <c r="B3" s="97"/>
      <c r="C3" s="175" t="str">
        <f>CONSIGNATION!C3</f>
        <v>AIX LES BAINS</v>
      </c>
      <c r="D3" s="175"/>
      <c r="E3" s="175"/>
      <c r="F3" s="175"/>
      <c r="G3" s="176"/>
      <c r="H3" s="116" t="s">
        <v>31</v>
      </c>
      <c r="I3" s="117"/>
      <c r="J3" s="117"/>
      <c r="K3" s="114" t="str">
        <f>CONSIGNATION!K3</f>
        <v>TR 312</v>
      </c>
      <c r="L3" s="114"/>
      <c r="M3" s="114"/>
      <c r="N3" s="115"/>
    </row>
    <row r="4" spans="1:14" ht="35.1" customHeight="1" thickTop="1" thickBot="1" x14ac:dyDescent="0.3">
      <c r="A4" s="26" t="s">
        <v>3</v>
      </c>
      <c r="B4" s="27" t="s">
        <v>4</v>
      </c>
      <c r="C4" s="118" t="s">
        <v>5</v>
      </c>
      <c r="D4" s="119"/>
      <c r="E4" s="119"/>
      <c r="F4" s="119"/>
      <c r="G4" s="120"/>
      <c r="H4" s="121" t="s">
        <v>6</v>
      </c>
      <c r="I4" s="122"/>
      <c r="J4" s="122"/>
      <c r="K4" s="122"/>
      <c r="L4" s="122"/>
      <c r="M4" s="123"/>
      <c r="N4" s="28" t="s">
        <v>7</v>
      </c>
    </row>
    <row r="5" spans="1:14" ht="20.100000000000001" customHeight="1" thickTop="1" x14ac:dyDescent="0.25">
      <c r="A5" s="183" t="s">
        <v>24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5"/>
    </row>
    <row r="6" spans="1:14" ht="15" customHeight="1" x14ac:dyDescent="0.25">
      <c r="A6" s="25">
        <v>1</v>
      </c>
      <c r="B6" s="31"/>
      <c r="C6" s="35"/>
      <c r="D6" s="167" t="s">
        <v>45</v>
      </c>
      <c r="E6" s="167"/>
      <c r="F6" s="167"/>
      <c r="G6" s="168"/>
      <c r="H6" s="83"/>
      <c r="I6" s="84"/>
      <c r="J6" s="84"/>
      <c r="K6" s="84"/>
      <c r="L6" s="84"/>
      <c r="M6" s="85"/>
      <c r="N6" s="44"/>
    </row>
    <row r="7" spans="1:14" ht="15" customHeight="1" x14ac:dyDescent="0.25">
      <c r="A7" s="25">
        <f>A6+1</f>
        <v>2</v>
      </c>
      <c r="B7" s="32"/>
      <c r="C7" s="35"/>
      <c r="D7" s="81"/>
      <c r="E7" s="81"/>
      <c r="F7" s="81"/>
      <c r="G7" s="82"/>
      <c r="H7" s="83"/>
      <c r="I7" s="84"/>
      <c r="J7" s="84"/>
      <c r="K7" s="84"/>
      <c r="L7" s="84"/>
      <c r="M7" s="85"/>
      <c r="N7" s="44"/>
    </row>
    <row r="8" spans="1:14" ht="15" customHeight="1" x14ac:dyDescent="0.25">
      <c r="A8" s="25">
        <f t="shared" ref="A8:A48" si="0">A7+1</f>
        <v>3</v>
      </c>
      <c r="B8" s="32"/>
      <c r="C8" s="158" t="s">
        <v>132</v>
      </c>
      <c r="D8" s="67"/>
      <c r="E8" s="67"/>
      <c r="F8" s="67"/>
      <c r="G8" s="67"/>
      <c r="H8" s="67"/>
      <c r="I8" s="67"/>
      <c r="J8" s="67"/>
      <c r="K8" s="67"/>
      <c r="L8" s="67"/>
      <c r="M8" s="68"/>
      <c r="N8" s="44"/>
    </row>
    <row r="9" spans="1:14" ht="15" customHeight="1" x14ac:dyDescent="0.25">
      <c r="A9" s="25">
        <f t="shared" si="0"/>
        <v>4</v>
      </c>
      <c r="B9" s="33"/>
      <c r="C9" s="39" t="s">
        <v>43</v>
      </c>
      <c r="D9" s="67" t="s">
        <v>94</v>
      </c>
      <c r="E9" s="67"/>
      <c r="F9" s="67"/>
      <c r="G9" s="68"/>
      <c r="H9" s="78"/>
      <c r="I9" s="79"/>
      <c r="J9" s="79"/>
      <c r="K9" s="79"/>
      <c r="L9" s="79"/>
      <c r="M9" s="80"/>
      <c r="N9" s="44"/>
    </row>
    <row r="10" spans="1:14" ht="15" customHeight="1" x14ac:dyDescent="0.25">
      <c r="A10" s="25">
        <f t="shared" si="0"/>
        <v>5</v>
      </c>
      <c r="B10" s="33"/>
      <c r="C10" s="39" t="s">
        <v>32</v>
      </c>
      <c r="D10" s="67" t="s">
        <v>95</v>
      </c>
      <c r="E10" s="67"/>
      <c r="F10" s="67"/>
      <c r="G10" s="68"/>
      <c r="H10" s="78" t="s">
        <v>50</v>
      </c>
      <c r="I10" s="79"/>
      <c r="J10" s="79"/>
      <c r="K10" s="79"/>
      <c r="L10" s="79"/>
      <c r="M10" s="80"/>
      <c r="N10" s="44"/>
    </row>
    <row r="11" spans="1:14" ht="15" customHeight="1" x14ac:dyDescent="0.25">
      <c r="A11" s="25">
        <f t="shared" si="0"/>
        <v>6</v>
      </c>
      <c r="B11" s="33"/>
      <c r="C11" s="42" t="s">
        <v>34</v>
      </c>
      <c r="D11" s="159" t="s">
        <v>127</v>
      </c>
      <c r="E11" s="177"/>
      <c r="F11" s="177"/>
      <c r="G11" s="178"/>
      <c r="H11" s="161" t="s">
        <v>129</v>
      </c>
      <c r="I11" s="179"/>
      <c r="J11" s="179"/>
      <c r="K11" s="179"/>
      <c r="L11" s="179"/>
      <c r="M11" s="180"/>
      <c r="N11" s="44"/>
    </row>
    <row r="12" spans="1:14" ht="26.25" customHeight="1" x14ac:dyDescent="0.25">
      <c r="A12" s="25">
        <f t="shared" si="0"/>
        <v>7</v>
      </c>
      <c r="B12" s="32" t="s">
        <v>44</v>
      </c>
      <c r="C12" s="41" t="s">
        <v>33</v>
      </c>
      <c r="D12" s="127" t="s">
        <v>93</v>
      </c>
      <c r="E12" s="127"/>
      <c r="F12" s="127"/>
      <c r="G12" s="128"/>
      <c r="H12" s="124" t="s">
        <v>55</v>
      </c>
      <c r="I12" s="125"/>
      <c r="J12" s="125"/>
      <c r="K12" s="125"/>
      <c r="L12" s="125"/>
      <c r="M12" s="126"/>
      <c r="N12" s="44"/>
    </row>
    <row r="13" spans="1:14" ht="26.25" customHeight="1" x14ac:dyDescent="0.25">
      <c r="A13" s="25">
        <f t="shared" si="0"/>
        <v>8</v>
      </c>
      <c r="B13" s="32" t="s">
        <v>44</v>
      </c>
      <c r="C13" s="41" t="s">
        <v>33</v>
      </c>
      <c r="D13" s="127" t="s">
        <v>104</v>
      </c>
      <c r="E13" s="127"/>
      <c r="F13" s="127"/>
      <c r="G13" s="128"/>
      <c r="H13" s="124" t="s">
        <v>55</v>
      </c>
      <c r="I13" s="125"/>
      <c r="J13" s="125"/>
      <c r="K13" s="125"/>
      <c r="L13" s="125"/>
      <c r="M13" s="126"/>
      <c r="N13" s="44"/>
    </row>
    <row r="14" spans="1:14" ht="26.25" customHeight="1" x14ac:dyDescent="0.25">
      <c r="A14" s="25">
        <f t="shared" si="0"/>
        <v>9</v>
      </c>
      <c r="B14" s="32" t="s">
        <v>44</v>
      </c>
      <c r="C14" s="41" t="s">
        <v>33</v>
      </c>
      <c r="D14" s="127" t="s">
        <v>91</v>
      </c>
      <c r="E14" s="127"/>
      <c r="F14" s="127"/>
      <c r="G14" s="128"/>
      <c r="H14" s="124" t="s">
        <v>55</v>
      </c>
      <c r="I14" s="125"/>
      <c r="J14" s="125"/>
      <c r="K14" s="125"/>
      <c r="L14" s="125"/>
      <c r="M14" s="126"/>
      <c r="N14" s="44"/>
    </row>
    <row r="15" spans="1:14" ht="26.25" customHeight="1" x14ac:dyDescent="0.25">
      <c r="A15" s="25">
        <f t="shared" si="0"/>
        <v>10</v>
      </c>
      <c r="B15" s="32" t="s">
        <v>44</v>
      </c>
      <c r="C15" s="41" t="s">
        <v>33</v>
      </c>
      <c r="D15" s="127" t="s">
        <v>74</v>
      </c>
      <c r="E15" s="127"/>
      <c r="F15" s="127"/>
      <c r="G15" s="128"/>
      <c r="H15" s="124" t="s">
        <v>55</v>
      </c>
      <c r="I15" s="125"/>
      <c r="J15" s="125"/>
      <c r="K15" s="125"/>
      <c r="L15" s="125"/>
      <c r="M15" s="126"/>
      <c r="N15" s="44"/>
    </row>
    <row r="16" spans="1:14" ht="26.25" customHeight="1" x14ac:dyDescent="0.25">
      <c r="A16" s="25">
        <f t="shared" si="0"/>
        <v>11</v>
      </c>
      <c r="B16" s="32" t="s">
        <v>44</v>
      </c>
      <c r="C16" s="41" t="s">
        <v>33</v>
      </c>
      <c r="D16" s="127" t="s">
        <v>73</v>
      </c>
      <c r="E16" s="127"/>
      <c r="F16" s="127"/>
      <c r="G16" s="128"/>
      <c r="H16" s="124" t="s">
        <v>55</v>
      </c>
      <c r="I16" s="125"/>
      <c r="J16" s="125"/>
      <c r="K16" s="125"/>
      <c r="L16" s="125"/>
      <c r="M16" s="126"/>
      <c r="N16" s="44"/>
    </row>
    <row r="17" spans="1:14" ht="26.25" customHeight="1" x14ac:dyDescent="0.25">
      <c r="A17" s="25">
        <f t="shared" si="0"/>
        <v>12</v>
      </c>
      <c r="B17" s="32" t="s">
        <v>44</v>
      </c>
      <c r="C17" s="41" t="s">
        <v>33</v>
      </c>
      <c r="D17" s="127" t="s">
        <v>90</v>
      </c>
      <c r="E17" s="127"/>
      <c r="F17" s="127"/>
      <c r="G17" s="128"/>
      <c r="H17" s="124" t="s">
        <v>55</v>
      </c>
      <c r="I17" s="125"/>
      <c r="J17" s="125"/>
      <c r="K17" s="125"/>
      <c r="L17" s="125"/>
      <c r="M17" s="126"/>
      <c r="N17" s="44"/>
    </row>
    <row r="18" spans="1:14" ht="15" customHeight="1" x14ac:dyDescent="0.25">
      <c r="A18" s="25">
        <f t="shared" si="0"/>
        <v>13</v>
      </c>
      <c r="B18" s="32"/>
      <c r="C18" s="35"/>
      <c r="D18" s="81"/>
      <c r="E18" s="81"/>
      <c r="F18" s="81"/>
      <c r="G18" s="82"/>
      <c r="H18" s="83"/>
      <c r="I18" s="84"/>
      <c r="J18" s="84"/>
      <c r="K18" s="84"/>
      <c r="L18" s="84"/>
      <c r="M18" s="85"/>
      <c r="N18" s="44"/>
    </row>
    <row r="19" spans="1:14" ht="26.25" customHeight="1" x14ac:dyDescent="0.25">
      <c r="A19" s="25">
        <f t="shared" si="0"/>
        <v>14</v>
      </c>
      <c r="B19" s="32" t="s">
        <v>44</v>
      </c>
      <c r="C19" s="37" t="s">
        <v>49</v>
      </c>
      <c r="D19" s="134" t="s">
        <v>88</v>
      </c>
      <c r="E19" s="134"/>
      <c r="F19" s="134"/>
      <c r="G19" s="135"/>
      <c r="H19" s="136" t="s">
        <v>75</v>
      </c>
      <c r="I19" s="137"/>
      <c r="J19" s="137"/>
      <c r="K19" s="137"/>
      <c r="L19" s="137"/>
      <c r="M19" s="138"/>
      <c r="N19" s="44"/>
    </row>
    <row r="20" spans="1:14" ht="26.25" customHeight="1" x14ac:dyDescent="0.25">
      <c r="A20" s="25">
        <f t="shared" si="0"/>
        <v>15</v>
      </c>
      <c r="B20" s="32" t="s">
        <v>44</v>
      </c>
      <c r="C20" s="37" t="s">
        <v>49</v>
      </c>
      <c r="D20" s="134" t="s">
        <v>88</v>
      </c>
      <c r="E20" s="134"/>
      <c r="F20" s="134"/>
      <c r="G20" s="135"/>
      <c r="H20" s="136" t="s">
        <v>76</v>
      </c>
      <c r="I20" s="137"/>
      <c r="J20" s="137"/>
      <c r="K20" s="137"/>
      <c r="L20" s="137"/>
      <c r="M20" s="138"/>
      <c r="N20" s="44"/>
    </row>
    <row r="21" spans="1:14" ht="26.25" customHeight="1" x14ac:dyDescent="0.25">
      <c r="A21" s="25">
        <f t="shared" si="0"/>
        <v>16</v>
      </c>
      <c r="B21" s="32" t="s">
        <v>44</v>
      </c>
      <c r="C21" s="37" t="s">
        <v>49</v>
      </c>
      <c r="D21" s="134" t="s">
        <v>88</v>
      </c>
      <c r="E21" s="134"/>
      <c r="F21" s="134"/>
      <c r="G21" s="135"/>
      <c r="H21" s="136" t="s">
        <v>77</v>
      </c>
      <c r="I21" s="137"/>
      <c r="J21" s="137"/>
      <c r="K21" s="137"/>
      <c r="L21" s="137"/>
      <c r="M21" s="138"/>
      <c r="N21" s="44"/>
    </row>
    <row r="22" spans="1:14" ht="26.25" customHeight="1" x14ac:dyDescent="0.25">
      <c r="A22" s="25">
        <f t="shared" si="0"/>
        <v>17</v>
      </c>
      <c r="B22" s="32" t="s">
        <v>44</v>
      </c>
      <c r="C22" s="37" t="s">
        <v>49</v>
      </c>
      <c r="D22" s="134" t="s">
        <v>118</v>
      </c>
      <c r="E22" s="134"/>
      <c r="F22" s="134"/>
      <c r="G22" s="135"/>
      <c r="H22" s="136" t="s">
        <v>77</v>
      </c>
      <c r="I22" s="137"/>
      <c r="J22" s="137"/>
      <c r="K22" s="137"/>
      <c r="L22" s="137"/>
      <c r="M22" s="138"/>
      <c r="N22" s="44"/>
    </row>
    <row r="23" spans="1:14" ht="15" customHeight="1" x14ac:dyDescent="0.25">
      <c r="A23" s="25">
        <f t="shared" si="0"/>
        <v>18</v>
      </c>
      <c r="B23" s="32"/>
      <c r="C23" s="35"/>
      <c r="D23" s="81"/>
      <c r="E23" s="81"/>
      <c r="F23" s="81"/>
      <c r="G23" s="82"/>
      <c r="H23" s="83"/>
      <c r="I23" s="84"/>
      <c r="J23" s="84"/>
      <c r="K23" s="84"/>
      <c r="L23" s="84"/>
      <c r="M23" s="85"/>
      <c r="N23" s="44"/>
    </row>
    <row r="24" spans="1:14" ht="26.25" customHeight="1" x14ac:dyDescent="0.25">
      <c r="A24" s="25">
        <f t="shared" si="0"/>
        <v>19</v>
      </c>
      <c r="B24" s="32" t="s">
        <v>35</v>
      </c>
      <c r="C24" s="40" t="s">
        <v>61</v>
      </c>
      <c r="D24" s="132" t="s">
        <v>100</v>
      </c>
      <c r="E24" s="132"/>
      <c r="F24" s="132"/>
      <c r="G24" s="133"/>
      <c r="H24" s="129" t="s">
        <v>78</v>
      </c>
      <c r="I24" s="130"/>
      <c r="J24" s="130"/>
      <c r="K24" s="130"/>
      <c r="L24" s="130"/>
      <c r="M24" s="131"/>
      <c r="N24" s="44"/>
    </row>
    <row r="25" spans="1:14" ht="26.25" customHeight="1" x14ac:dyDescent="0.25">
      <c r="A25" s="25">
        <f t="shared" si="0"/>
        <v>20</v>
      </c>
      <c r="B25" s="32" t="s">
        <v>44</v>
      </c>
      <c r="C25" s="40" t="s">
        <v>61</v>
      </c>
      <c r="D25" s="132" t="s">
        <v>100</v>
      </c>
      <c r="E25" s="132"/>
      <c r="F25" s="132"/>
      <c r="G25" s="133"/>
      <c r="H25" s="129" t="s">
        <v>79</v>
      </c>
      <c r="I25" s="130"/>
      <c r="J25" s="130"/>
      <c r="K25" s="130"/>
      <c r="L25" s="130"/>
      <c r="M25" s="131"/>
      <c r="N25" s="44"/>
    </row>
    <row r="26" spans="1:14" ht="26.25" customHeight="1" x14ac:dyDescent="0.25">
      <c r="A26" s="25">
        <f t="shared" si="0"/>
        <v>21</v>
      </c>
      <c r="B26" s="32" t="s">
        <v>35</v>
      </c>
      <c r="C26" s="40" t="s">
        <v>61</v>
      </c>
      <c r="D26" s="132" t="s">
        <v>101</v>
      </c>
      <c r="E26" s="132"/>
      <c r="F26" s="132"/>
      <c r="G26" s="133"/>
      <c r="H26" s="129" t="s">
        <v>80</v>
      </c>
      <c r="I26" s="130"/>
      <c r="J26" s="130"/>
      <c r="K26" s="130"/>
      <c r="L26" s="130"/>
      <c r="M26" s="131"/>
      <c r="N26" s="44"/>
    </row>
    <row r="27" spans="1:14" ht="26.25" customHeight="1" x14ac:dyDescent="0.25">
      <c r="A27" s="25">
        <f t="shared" si="0"/>
        <v>22</v>
      </c>
      <c r="B27" s="32" t="s">
        <v>44</v>
      </c>
      <c r="C27" s="40" t="s">
        <v>61</v>
      </c>
      <c r="D27" s="132" t="s">
        <v>87</v>
      </c>
      <c r="E27" s="132"/>
      <c r="F27" s="132"/>
      <c r="G27" s="133"/>
      <c r="H27" s="129" t="s">
        <v>124</v>
      </c>
      <c r="I27" s="130"/>
      <c r="J27" s="130"/>
      <c r="K27" s="130"/>
      <c r="L27" s="130"/>
      <c r="M27" s="131"/>
      <c r="N27" s="44"/>
    </row>
    <row r="28" spans="1:14" ht="26.25" customHeight="1" x14ac:dyDescent="0.25">
      <c r="A28" s="25">
        <f t="shared" si="0"/>
        <v>23</v>
      </c>
      <c r="B28" s="32" t="s">
        <v>35</v>
      </c>
      <c r="C28" s="40" t="s">
        <v>61</v>
      </c>
      <c r="D28" s="132" t="s">
        <v>87</v>
      </c>
      <c r="E28" s="132"/>
      <c r="F28" s="132"/>
      <c r="G28" s="133"/>
      <c r="H28" s="129" t="s">
        <v>81</v>
      </c>
      <c r="I28" s="130"/>
      <c r="J28" s="130"/>
      <c r="K28" s="130"/>
      <c r="L28" s="130"/>
      <c r="M28" s="131"/>
      <c r="N28" s="44"/>
    </row>
    <row r="29" spans="1:14" ht="26.25" customHeight="1" x14ac:dyDescent="0.25">
      <c r="A29" s="25">
        <f t="shared" si="0"/>
        <v>24</v>
      </c>
      <c r="B29" s="32" t="s">
        <v>44</v>
      </c>
      <c r="C29" s="40" t="s">
        <v>61</v>
      </c>
      <c r="D29" s="132" t="s">
        <v>87</v>
      </c>
      <c r="E29" s="132"/>
      <c r="F29" s="132"/>
      <c r="G29" s="133"/>
      <c r="H29" s="129" t="s">
        <v>82</v>
      </c>
      <c r="I29" s="130"/>
      <c r="J29" s="130"/>
      <c r="K29" s="130"/>
      <c r="L29" s="130"/>
      <c r="M29" s="131"/>
      <c r="N29" s="44"/>
    </row>
    <row r="30" spans="1:14" ht="26.25" customHeight="1" x14ac:dyDescent="0.25">
      <c r="A30" s="25">
        <f t="shared" si="0"/>
        <v>25</v>
      </c>
      <c r="B30" s="32" t="s">
        <v>35</v>
      </c>
      <c r="C30" s="40" t="s">
        <v>61</v>
      </c>
      <c r="D30" s="132" t="s">
        <v>87</v>
      </c>
      <c r="E30" s="132"/>
      <c r="F30" s="132"/>
      <c r="G30" s="133"/>
      <c r="H30" s="129" t="s">
        <v>83</v>
      </c>
      <c r="I30" s="130"/>
      <c r="J30" s="130"/>
      <c r="K30" s="130"/>
      <c r="L30" s="130"/>
      <c r="M30" s="131"/>
      <c r="N30" s="44"/>
    </row>
    <row r="31" spans="1:14" ht="26.25" customHeight="1" x14ac:dyDescent="0.25">
      <c r="A31" s="25">
        <f t="shared" si="0"/>
        <v>26</v>
      </c>
      <c r="B31" s="32" t="s">
        <v>44</v>
      </c>
      <c r="C31" s="40" t="s">
        <v>61</v>
      </c>
      <c r="D31" s="132" t="s">
        <v>87</v>
      </c>
      <c r="E31" s="132"/>
      <c r="F31" s="132"/>
      <c r="G31" s="133"/>
      <c r="H31" s="129" t="s">
        <v>84</v>
      </c>
      <c r="I31" s="130"/>
      <c r="J31" s="130"/>
      <c r="K31" s="130"/>
      <c r="L31" s="130"/>
      <c r="M31" s="131"/>
      <c r="N31" s="44"/>
    </row>
    <row r="32" spans="1:14" ht="26.25" customHeight="1" x14ac:dyDescent="0.25">
      <c r="A32" s="25">
        <f t="shared" si="0"/>
        <v>27</v>
      </c>
      <c r="B32" s="32" t="s">
        <v>35</v>
      </c>
      <c r="C32" s="40" t="s">
        <v>61</v>
      </c>
      <c r="D32" s="132" t="s">
        <v>89</v>
      </c>
      <c r="E32" s="132"/>
      <c r="F32" s="132"/>
      <c r="G32" s="133"/>
      <c r="H32" s="129" t="s">
        <v>123</v>
      </c>
      <c r="I32" s="130"/>
      <c r="J32" s="130"/>
      <c r="K32" s="130"/>
      <c r="L32" s="130"/>
      <c r="M32" s="131"/>
      <c r="N32" s="44"/>
    </row>
    <row r="33" spans="1:14" ht="15" customHeight="1" x14ac:dyDescent="0.25">
      <c r="A33" s="25">
        <f t="shared" si="0"/>
        <v>28</v>
      </c>
      <c r="B33" s="32"/>
      <c r="C33" s="35"/>
      <c r="D33" s="81"/>
      <c r="E33" s="81"/>
      <c r="F33" s="81"/>
      <c r="G33" s="82"/>
      <c r="H33" s="83"/>
      <c r="I33" s="84"/>
      <c r="J33" s="84"/>
      <c r="K33" s="84"/>
      <c r="L33" s="84"/>
      <c r="M33" s="85"/>
      <c r="N33" s="44"/>
    </row>
    <row r="34" spans="1:14" ht="26.25" customHeight="1" x14ac:dyDescent="0.25">
      <c r="A34" s="25">
        <f t="shared" si="0"/>
        <v>29</v>
      </c>
      <c r="B34" s="32"/>
      <c r="C34" s="36" t="s">
        <v>32</v>
      </c>
      <c r="D34" s="139" t="s">
        <v>102</v>
      </c>
      <c r="E34" s="139"/>
      <c r="F34" s="139"/>
      <c r="G34" s="140"/>
      <c r="H34" s="169" t="s">
        <v>36</v>
      </c>
      <c r="I34" s="170"/>
      <c r="J34" s="170"/>
      <c r="K34" s="170"/>
      <c r="L34" s="170"/>
      <c r="M34" s="171"/>
      <c r="N34" s="44"/>
    </row>
    <row r="35" spans="1:14" ht="26.25" customHeight="1" x14ac:dyDescent="0.25">
      <c r="A35" s="25">
        <f t="shared" si="0"/>
        <v>30</v>
      </c>
      <c r="B35" s="32"/>
      <c r="C35" s="36" t="s">
        <v>32</v>
      </c>
      <c r="D35" s="139" t="s">
        <v>102</v>
      </c>
      <c r="E35" s="139"/>
      <c r="F35" s="139"/>
      <c r="G35" s="140"/>
      <c r="H35" s="169" t="s">
        <v>60</v>
      </c>
      <c r="I35" s="170"/>
      <c r="J35" s="170"/>
      <c r="K35" s="170"/>
      <c r="L35" s="170"/>
      <c r="M35" s="171"/>
      <c r="N35" s="44"/>
    </row>
    <row r="36" spans="1:14" ht="26.25" customHeight="1" x14ac:dyDescent="0.25">
      <c r="A36" s="25">
        <f t="shared" si="0"/>
        <v>31</v>
      </c>
      <c r="B36" s="32" t="s">
        <v>35</v>
      </c>
      <c r="C36" s="36" t="s">
        <v>32</v>
      </c>
      <c r="D36" s="139" t="s">
        <v>102</v>
      </c>
      <c r="E36" s="139"/>
      <c r="F36" s="139"/>
      <c r="G36" s="140"/>
      <c r="H36" s="169" t="s">
        <v>126</v>
      </c>
      <c r="I36" s="170"/>
      <c r="J36" s="170"/>
      <c r="K36" s="170"/>
      <c r="L36" s="170"/>
      <c r="M36" s="171"/>
      <c r="N36" s="44"/>
    </row>
    <row r="37" spans="1:14" ht="15" customHeight="1" x14ac:dyDescent="0.25">
      <c r="A37" s="25">
        <f t="shared" si="0"/>
        <v>32</v>
      </c>
      <c r="B37" s="32"/>
      <c r="C37" s="35"/>
      <c r="D37" s="81"/>
      <c r="E37" s="81"/>
      <c r="F37" s="81"/>
      <c r="G37" s="82"/>
      <c r="H37" s="83"/>
      <c r="I37" s="84"/>
      <c r="J37" s="84"/>
      <c r="K37" s="84"/>
      <c r="L37" s="84"/>
      <c r="M37" s="85"/>
      <c r="N37" s="44"/>
    </row>
    <row r="38" spans="1:14" ht="26.25" customHeight="1" x14ac:dyDescent="0.25">
      <c r="A38" s="25">
        <f t="shared" si="0"/>
        <v>33</v>
      </c>
      <c r="B38" s="32" t="s">
        <v>35</v>
      </c>
      <c r="C38" s="38" t="s">
        <v>96</v>
      </c>
      <c r="D38" s="60" t="s">
        <v>97</v>
      </c>
      <c r="E38" s="60"/>
      <c r="F38" s="60"/>
      <c r="G38" s="61"/>
      <c r="H38" s="62" t="s">
        <v>52</v>
      </c>
      <c r="I38" s="63"/>
      <c r="J38" s="63"/>
      <c r="K38" s="63"/>
      <c r="L38" s="63"/>
      <c r="M38" s="64"/>
      <c r="N38" s="44"/>
    </row>
    <row r="39" spans="1:14" ht="26.25" customHeight="1" x14ac:dyDescent="0.25">
      <c r="A39" s="25">
        <f t="shared" si="0"/>
        <v>34</v>
      </c>
      <c r="B39" s="32"/>
      <c r="C39" s="38" t="s">
        <v>96</v>
      </c>
      <c r="D39" s="60" t="s">
        <v>97</v>
      </c>
      <c r="E39" s="60"/>
      <c r="F39" s="60"/>
      <c r="G39" s="61"/>
      <c r="H39" s="62" t="s">
        <v>54</v>
      </c>
      <c r="I39" s="63"/>
      <c r="J39" s="63"/>
      <c r="K39" s="63"/>
      <c r="L39" s="63"/>
      <c r="M39" s="64"/>
      <c r="N39" s="44"/>
    </row>
    <row r="40" spans="1:14" ht="26.25" customHeight="1" x14ac:dyDescent="0.25">
      <c r="A40" s="25">
        <f t="shared" si="0"/>
        <v>35</v>
      </c>
      <c r="B40" s="43"/>
      <c r="C40" s="38" t="s">
        <v>96</v>
      </c>
      <c r="D40" s="60" t="s">
        <v>97</v>
      </c>
      <c r="E40" s="60"/>
      <c r="F40" s="60"/>
      <c r="G40" s="61"/>
      <c r="H40" s="62" t="s">
        <v>53</v>
      </c>
      <c r="I40" s="63"/>
      <c r="J40" s="63"/>
      <c r="K40" s="63"/>
      <c r="L40" s="63"/>
      <c r="M40" s="64"/>
      <c r="N40" s="44"/>
    </row>
    <row r="41" spans="1:14" ht="26.25" customHeight="1" x14ac:dyDescent="0.25">
      <c r="A41" s="25">
        <f t="shared" si="0"/>
        <v>36</v>
      </c>
      <c r="B41" s="32" t="s">
        <v>44</v>
      </c>
      <c r="C41" s="38" t="s">
        <v>96</v>
      </c>
      <c r="D41" s="60" t="s">
        <v>97</v>
      </c>
      <c r="E41" s="60"/>
      <c r="F41" s="60"/>
      <c r="G41" s="61"/>
      <c r="H41" s="62" t="s">
        <v>51</v>
      </c>
      <c r="I41" s="63"/>
      <c r="J41" s="63"/>
      <c r="K41" s="63"/>
      <c r="L41" s="63"/>
      <c r="M41" s="64"/>
      <c r="N41" s="44"/>
    </row>
    <row r="42" spans="1:14" ht="26.25" customHeight="1" x14ac:dyDescent="0.25">
      <c r="A42" s="25">
        <f t="shared" si="0"/>
        <v>37</v>
      </c>
      <c r="B42" s="43"/>
      <c r="C42" s="38" t="s">
        <v>96</v>
      </c>
      <c r="D42" s="60" t="s">
        <v>98</v>
      </c>
      <c r="E42" s="60"/>
      <c r="F42" s="60"/>
      <c r="G42" s="61"/>
      <c r="H42" s="62" t="s">
        <v>116</v>
      </c>
      <c r="I42" s="63"/>
      <c r="J42" s="63"/>
      <c r="K42" s="63"/>
      <c r="L42" s="63"/>
      <c r="M42" s="64"/>
      <c r="N42" s="44"/>
    </row>
    <row r="43" spans="1:14" ht="26.25" customHeight="1" x14ac:dyDescent="0.25">
      <c r="A43" s="25">
        <f t="shared" si="0"/>
        <v>38</v>
      </c>
      <c r="B43" s="32"/>
      <c r="C43" s="56" t="s">
        <v>109</v>
      </c>
      <c r="D43" s="60" t="s">
        <v>113</v>
      </c>
      <c r="E43" s="60"/>
      <c r="F43" s="60"/>
      <c r="G43" s="61"/>
      <c r="H43" s="62" t="s">
        <v>117</v>
      </c>
      <c r="I43" s="63"/>
      <c r="J43" s="63"/>
      <c r="K43" s="63"/>
      <c r="L43" s="63"/>
      <c r="M43" s="64"/>
      <c r="N43" s="44"/>
    </row>
    <row r="44" spans="1:14" ht="15" customHeight="1" x14ac:dyDescent="0.25">
      <c r="A44" s="25">
        <f t="shared" si="0"/>
        <v>39</v>
      </c>
      <c r="B44" s="32"/>
      <c r="C44" s="35"/>
      <c r="D44" s="81"/>
      <c r="E44" s="81"/>
      <c r="F44" s="81"/>
      <c r="G44" s="82"/>
      <c r="H44" s="83"/>
      <c r="I44" s="84"/>
      <c r="J44" s="84"/>
      <c r="K44" s="84"/>
      <c r="L44" s="84"/>
      <c r="M44" s="85"/>
      <c r="N44" s="44"/>
    </row>
    <row r="45" spans="1:14" ht="15" customHeight="1" x14ac:dyDescent="0.25">
      <c r="A45" s="25">
        <f t="shared" si="0"/>
        <v>40</v>
      </c>
      <c r="B45" s="32"/>
      <c r="C45" s="46"/>
      <c r="D45" s="47"/>
      <c r="E45" s="47"/>
      <c r="F45" s="47"/>
      <c r="G45" s="48"/>
      <c r="H45" s="49"/>
      <c r="I45" s="50"/>
      <c r="J45" s="50"/>
      <c r="K45" s="50"/>
      <c r="L45" s="50"/>
      <c r="M45" s="51"/>
      <c r="N45" s="44"/>
    </row>
    <row r="46" spans="1:14" ht="26.25" customHeight="1" x14ac:dyDescent="0.25">
      <c r="A46" s="25">
        <f t="shared" si="0"/>
        <v>41</v>
      </c>
      <c r="B46" s="32" t="s">
        <v>44</v>
      </c>
      <c r="C46" s="42" t="s">
        <v>34</v>
      </c>
      <c r="D46" s="159" t="s">
        <v>69</v>
      </c>
      <c r="E46" s="159"/>
      <c r="F46" s="159"/>
      <c r="G46" s="160"/>
      <c r="H46" s="161" t="s">
        <v>99</v>
      </c>
      <c r="I46" s="162"/>
      <c r="J46" s="162"/>
      <c r="K46" s="162"/>
      <c r="L46" s="162"/>
      <c r="M46" s="163"/>
      <c r="N46" s="44"/>
    </row>
    <row r="47" spans="1:14" ht="15" customHeight="1" x14ac:dyDescent="0.25">
      <c r="A47" s="25">
        <f t="shared" si="0"/>
        <v>42</v>
      </c>
      <c r="B47" s="34"/>
      <c r="C47" s="46"/>
      <c r="D47" s="47"/>
      <c r="E47" s="47"/>
      <c r="F47" s="47"/>
      <c r="G47" s="48"/>
      <c r="H47" s="49"/>
      <c r="I47" s="50"/>
      <c r="J47" s="50"/>
      <c r="K47" s="50"/>
      <c r="L47" s="50"/>
      <c r="M47" s="51"/>
      <c r="N47" s="45"/>
    </row>
    <row r="48" spans="1:14" ht="15" customHeight="1" thickBot="1" x14ac:dyDescent="0.3">
      <c r="A48" s="25">
        <f t="shared" si="0"/>
        <v>43</v>
      </c>
      <c r="B48" s="34"/>
      <c r="C48" s="35"/>
      <c r="D48" s="86" t="s">
        <v>46</v>
      </c>
      <c r="E48" s="86"/>
      <c r="F48" s="86"/>
      <c r="G48" s="87"/>
      <c r="H48" s="83"/>
      <c r="I48" s="84"/>
      <c r="J48" s="84"/>
      <c r="K48" s="84"/>
      <c r="L48" s="84"/>
      <c r="M48" s="85"/>
      <c r="N48" s="45"/>
    </row>
    <row r="49" spans="1:14" ht="15" customHeight="1" thickTop="1" x14ac:dyDescent="0.25">
      <c r="A49" s="150" t="s">
        <v>25</v>
      </c>
      <c r="B49" s="151"/>
      <c r="C49" s="151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4"/>
    </row>
    <row r="50" spans="1:14" ht="20.100000000000001" customHeight="1" thickBot="1" x14ac:dyDescent="0.3">
      <c r="A50" s="93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5"/>
    </row>
    <row r="51" spans="1:14" ht="39.950000000000003" customHeight="1" thickTop="1" x14ac:dyDescent="0.25">
      <c r="A51" s="172" t="s">
        <v>10</v>
      </c>
      <c r="B51" s="173"/>
      <c r="C51" s="173"/>
      <c r="D51" s="174"/>
      <c r="E51" s="144" t="s">
        <v>11</v>
      </c>
      <c r="F51" s="145"/>
      <c r="G51" s="145"/>
      <c r="H51" s="145"/>
      <c r="I51" s="146"/>
      <c r="J51" s="147" t="s">
        <v>12</v>
      </c>
      <c r="K51" s="148"/>
      <c r="L51" s="148"/>
      <c r="M51" s="148"/>
      <c r="N51" s="149"/>
    </row>
    <row r="52" spans="1:14" ht="20.100000000000001" customHeight="1" x14ac:dyDescent="0.25">
      <c r="A52" s="19" t="s">
        <v>16</v>
      </c>
      <c r="B52" s="88" t="str">
        <f>CONSIGNATION!B63</f>
        <v>DUFOUR</v>
      </c>
      <c r="C52" s="88"/>
      <c r="D52" s="89"/>
      <c r="E52" s="19" t="s">
        <v>16</v>
      </c>
      <c r="F52" s="65" t="str">
        <f>CONSIGNATION!F63</f>
        <v>Nom CEX</v>
      </c>
      <c r="G52" s="65"/>
      <c r="H52" s="65"/>
      <c r="I52" s="66"/>
      <c r="J52" s="19" t="s">
        <v>16</v>
      </c>
      <c r="K52" s="65"/>
      <c r="L52" s="65"/>
      <c r="M52" s="65"/>
      <c r="N52" s="66"/>
    </row>
    <row r="53" spans="1:14" ht="60" customHeight="1" x14ac:dyDescent="0.25">
      <c r="A53" s="4" t="s">
        <v>18</v>
      </c>
      <c r="B53" s="75" t="s">
        <v>107</v>
      </c>
      <c r="C53" s="76"/>
      <c r="D53" s="29" t="s">
        <v>131</v>
      </c>
      <c r="E53" s="4" t="s">
        <v>18</v>
      </c>
      <c r="F53" s="73" t="str">
        <f>CONSIGNATION!F64</f>
        <v>Visa CEX</v>
      </c>
      <c r="G53" s="74"/>
      <c r="H53" s="74"/>
      <c r="I53" s="77"/>
      <c r="J53" s="4" t="s">
        <v>18</v>
      </c>
      <c r="K53" s="65"/>
      <c r="L53" s="65"/>
      <c r="M53" s="65"/>
      <c r="N53" s="66"/>
    </row>
    <row r="54" spans="1:14" ht="19.5" customHeight="1" thickBot="1" x14ac:dyDescent="0.3">
      <c r="A54" s="5" t="s">
        <v>20</v>
      </c>
      <c r="B54" s="69">
        <f>CONSIGNATION!B65</f>
        <v>45705</v>
      </c>
      <c r="C54" s="69"/>
      <c r="D54" s="70"/>
      <c r="E54" s="5" t="s">
        <v>20</v>
      </c>
      <c r="F54" s="71">
        <f>CONSIGNATION!F65</f>
        <v>0</v>
      </c>
      <c r="G54" s="71"/>
      <c r="H54" s="71"/>
      <c r="I54" s="72"/>
      <c r="J54" s="5" t="s">
        <v>20</v>
      </c>
      <c r="K54" s="71" t="s">
        <v>21</v>
      </c>
      <c r="L54" s="71"/>
      <c r="M54" s="71"/>
      <c r="N54" s="72"/>
    </row>
    <row r="55" spans="1:14" ht="20.100000000000001" customHeight="1" thickTop="1" x14ac:dyDescent="0.25"/>
    <row r="56" spans="1:14" ht="13.5" customHeight="1" x14ac:dyDescent="0.25"/>
  </sheetData>
  <mergeCells count="109">
    <mergeCell ref="D27:G27"/>
    <mergeCell ref="H26:M26"/>
    <mergeCell ref="H27:M27"/>
    <mergeCell ref="D26:G26"/>
    <mergeCell ref="D29:G29"/>
    <mergeCell ref="D33:G33"/>
    <mergeCell ref="H28:M28"/>
    <mergeCell ref="H29:M29"/>
    <mergeCell ref="H33:M33"/>
    <mergeCell ref="D30:G30"/>
    <mergeCell ref="H30:M30"/>
    <mergeCell ref="D31:G31"/>
    <mergeCell ref="H31:M31"/>
    <mergeCell ref="D32:G32"/>
    <mergeCell ref="H32:M32"/>
    <mergeCell ref="D15:G15"/>
    <mergeCell ref="H15:M15"/>
    <mergeCell ref="D16:G16"/>
    <mergeCell ref="H16:M16"/>
    <mergeCell ref="D14:G14"/>
    <mergeCell ref="D13:G13"/>
    <mergeCell ref="D12:G12"/>
    <mergeCell ref="H12:M12"/>
    <mergeCell ref="H14:M14"/>
    <mergeCell ref="H13:M13"/>
    <mergeCell ref="A1:C2"/>
    <mergeCell ref="D1:N1"/>
    <mergeCell ref="D2:E2"/>
    <mergeCell ref="F2:I2"/>
    <mergeCell ref="J2:L2"/>
    <mergeCell ref="M2:N2"/>
    <mergeCell ref="D34:G34"/>
    <mergeCell ref="H34:M34"/>
    <mergeCell ref="H38:M38"/>
    <mergeCell ref="D23:G23"/>
    <mergeCell ref="H19:M19"/>
    <mergeCell ref="D35:G35"/>
    <mergeCell ref="H35:M35"/>
    <mergeCell ref="D19:G19"/>
    <mergeCell ref="H23:M23"/>
    <mergeCell ref="D25:G25"/>
    <mergeCell ref="H25:M25"/>
    <mergeCell ref="D24:G24"/>
    <mergeCell ref="H24:M24"/>
    <mergeCell ref="D28:G28"/>
    <mergeCell ref="H10:M10"/>
    <mergeCell ref="D9:G9"/>
    <mergeCell ref="D10:G10"/>
    <mergeCell ref="A5:N5"/>
    <mergeCell ref="A50:N50"/>
    <mergeCell ref="A49:C49"/>
    <mergeCell ref="H48:M48"/>
    <mergeCell ref="D48:G48"/>
    <mergeCell ref="K53:N53"/>
    <mergeCell ref="A3:B3"/>
    <mergeCell ref="K3:N3"/>
    <mergeCell ref="C3:G3"/>
    <mergeCell ref="H3:J3"/>
    <mergeCell ref="C8:M8"/>
    <mergeCell ref="C4:G4"/>
    <mergeCell ref="H4:M4"/>
    <mergeCell ref="D7:G7"/>
    <mergeCell ref="H7:M7"/>
    <mergeCell ref="D6:G6"/>
    <mergeCell ref="H6:M6"/>
    <mergeCell ref="H9:M9"/>
    <mergeCell ref="D11:G11"/>
    <mergeCell ref="H11:M11"/>
    <mergeCell ref="H18:M18"/>
    <mergeCell ref="D18:G18"/>
    <mergeCell ref="H43:M43"/>
    <mergeCell ref="D36:G36"/>
    <mergeCell ref="H36:M36"/>
    <mergeCell ref="B54:D54"/>
    <mergeCell ref="F54:I54"/>
    <mergeCell ref="K54:N54"/>
    <mergeCell ref="A51:D51"/>
    <mergeCell ref="E51:I51"/>
    <mergeCell ref="J51:N51"/>
    <mergeCell ref="B52:D52"/>
    <mergeCell ref="F52:I52"/>
    <mergeCell ref="K52:N52"/>
    <mergeCell ref="F53:G53"/>
    <mergeCell ref="B53:C53"/>
    <mergeCell ref="H53:I53"/>
    <mergeCell ref="D41:G41"/>
    <mergeCell ref="H41:M41"/>
    <mergeCell ref="D46:G46"/>
    <mergeCell ref="H46:M46"/>
    <mergeCell ref="D17:G17"/>
    <mergeCell ref="H17:M17"/>
    <mergeCell ref="D20:G20"/>
    <mergeCell ref="H20:M20"/>
    <mergeCell ref="D21:G21"/>
    <mergeCell ref="H21:M21"/>
    <mergeCell ref="D43:G43"/>
    <mergeCell ref="D44:G44"/>
    <mergeCell ref="H44:M44"/>
    <mergeCell ref="D42:G42"/>
    <mergeCell ref="H37:M37"/>
    <mergeCell ref="D37:G37"/>
    <mergeCell ref="H39:M39"/>
    <mergeCell ref="H40:M40"/>
    <mergeCell ref="H42:M42"/>
    <mergeCell ref="D39:G39"/>
    <mergeCell ref="D40:G40"/>
    <mergeCell ref="D38:G38"/>
    <mergeCell ref="D22:G22"/>
    <mergeCell ref="H22:M22"/>
  </mergeCells>
  <printOptions horizontalCentered="1" verticalCentered="1"/>
  <pageMargins left="0.19685039370078741" right="0.19685039370078741" top="0.19685039370078741" bottom="0.19685039370078741" header="0" footer="0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6"/>
  <sheetViews>
    <sheetView zoomScale="80" zoomScaleNormal="80" workbookViewId="0">
      <selection activeCell="AB43" sqref="AB43"/>
    </sheetView>
  </sheetViews>
  <sheetFormatPr baseColWidth="10" defaultColWidth="11.42578125" defaultRowHeight="11.25" x14ac:dyDescent="0.25"/>
  <cols>
    <col min="1" max="26" width="9.7109375" style="1" customWidth="1"/>
    <col min="27" max="16384" width="11.42578125" style="1"/>
  </cols>
  <sheetData>
    <row r="1" spans="1:26" s="20" customFormat="1" ht="30" customHeight="1" thickTop="1" thickBot="1" x14ac:dyDescent="0.3">
      <c r="A1" s="100"/>
      <c r="B1" s="101"/>
      <c r="C1" s="102"/>
      <c r="D1" s="191" t="s">
        <v>27</v>
      </c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3"/>
    </row>
    <row r="2" spans="1:26" s="20" customFormat="1" ht="30" customHeight="1" thickTop="1" thickBot="1" x14ac:dyDescent="0.3">
      <c r="A2" s="103"/>
      <c r="B2" s="104"/>
      <c r="C2" s="105"/>
      <c r="D2" s="116" t="s">
        <v>0</v>
      </c>
      <c r="E2" s="194"/>
      <c r="F2" s="114" t="str">
        <f>CONSIGNATION!C3</f>
        <v>AIX LES BAINS</v>
      </c>
      <c r="G2" s="199"/>
      <c r="H2" s="199"/>
      <c r="I2" s="199"/>
      <c r="J2" s="200"/>
      <c r="K2" s="21" t="s">
        <v>26</v>
      </c>
      <c r="L2" s="197" t="str">
        <f>CONSIGNATION!K3</f>
        <v>TR 312</v>
      </c>
      <c r="M2" s="165"/>
      <c r="N2" s="165"/>
      <c r="O2" s="165"/>
      <c r="P2" s="165"/>
      <c r="Q2" s="165"/>
      <c r="R2" s="198"/>
      <c r="S2" s="22" t="s">
        <v>1</v>
      </c>
      <c r="T2" s="175" t="s">
        <v>133</v>
      </c>
      <c r="U2" s="175"/>
      <c r="V2" s="176"/>
      <c r="W2" s="116" t="s">
        <v>2</v>
      </c>
      <c r="X2" s="117"/>
      <c r="Y2" s="195">
        <f>CONSIGNATION!M2</f>
        <v>45770</v>
      </c>
      <c r="Z2" s="196"/>
    </row>
    <row r="3" spans="1:26" ht="15" customHeight="1" thickTop="1" x14ac:dyDescent="0.25">
      <c r="A3" s="201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3"/>
    </row>
    <row r="4" spans="1:26" ht="15" customHeight="1" x14ac:dyDescent="0.25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6"/>
    </row>
    <row r="5" spans="1:26" ht="15" customHeight="1" x14ac:dyDescent="0.25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6"/>
    </row>
    <row r="6" spans="1:26" ht="15" customHeight="1" x14ac:dyDescent="0.25">
      <c r="A6" s="204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6"/>
    </row>
    <row r="7" spans="1:26" ht="15" customHeight="1" x14ac:dyDescent="0.25">
      <c r="A7" s="204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6"/>
    </row>
    <row r="8" spans="1:26" ht="15" customHeight="1" x14ac:dyDescent="0.25">
      <c r="A8" s="204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6"/>
    </row>
    <row r="9" spans="1:26" ht="15" customHeight="1" x14ac:dyDescent="0.25">
      <c r="A9" s="204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6"/>
    </row>
    <row r="10" spans="1:26" ht="15" customHeight="1" x14ac:dyDescent="0.25">
      <c r="A10" s="204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6"/>
    </row>
    <row r="11" spans="1:26" ht="15" customHeight="1" x14ac:dyDescent="0.25">
      <c r="A11" s="204"/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6"/>
    </row>
    <row r="12" spans="1:26" ht="15" customHeight="1" x14ac:dyDescent="0.25">
      <c r="A12" s="204"/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6"/>
    </row>
    <row r="13" spans="1:26" ht="15" customHeight="1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6"/>
    </row>
    <row r="14" spans="1:26" ht="15" customHeight="1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6"/>
    </row>
    <row r="15" spans="1:26" ht="15" customHeight="1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6"/>
    </row>
    <row r="16" spans="1:26" ht="15" customHeight="1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6"/>
    </row>
    <row r="17" spans="1:26" ht="15" customHeight="1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6"/>
    </row>
    <row r="18" spans="1:26" ht="15" customHeight="1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6"/>
    </row>
    <row r="19" spans="1:26" ht="15" customHeight="1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6"/>
    </row>
    <row r="20" spans="1:26" ht="15" customHeight="1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6"/>
    </row>
    <row r="21" spans="1:26" ht="15" customHeight="1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6"/>
    </row>
    <row r="22" spans="1:26" ht="15" customHeight="1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</row>
    <row r="23" spans="1:26" ht="15" customHeight="1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6"/>
    </row>
    <row r="24" spans="1:26" ht="15" customHeight="1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6"/>
    </row>
    <row r="25" spans="1:26" ht="15" customHeight="1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6"/>
    </row>
    <row r="26" spans="1:26" ht="15" customHeight="1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6"/>
    </row>
    <row r="27" spans="1:26" ht="15" customHeight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6"/>
    </row>
    <row r="28" spans="1:26" ht="15" customHeigh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6"/>
    </row>
    <row r="29" spans="1:26" ht="15" customHeight="1" x14ac:dyDescent="0.25">
      <c r="A29" s="204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6"/>
    </row>
    <row r="30" spans="1:26" ht="15" customHeight="1" x14ac:dyDescent="0.25">
      <c r="A30" s="204"/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6"/>
    </row>
    <row r="31" spans="1:26" ht="15" customHeight="1" x14ac:dyDescent="0.25">
      <c r="A31" s="204"/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6"/>
    </row>
    <row r="32" spans="1:26" ht="15" customHeight="1" x14ac:dyDescent="0.25">
      <c r="A32" s="204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6"/>
    </row>
    <row r="33" spans="1:26" ht="15" customHeight="1" x14ac:dyDescent="0.25">
      <c r="A33" s="204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6"/>
    </row>
    <row r="34" spans="1:26" ht="15" customHeight="1" x14ac:dyDescent="0.25">
      <c r="A34" s="20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6"/>
    </row>
    <row r="35" spans="1:26" ht="15" customHeight="1" x14ac:dyDescent="0.25">
      <c r="A35" s="204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6"/>
    </row>
    <row r="36" spans="1:26" ht="15" customHeight="1" x14ac:dyDescent="0.25">
      <c r="A36" s="204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6"/>
    </row>
    <row r="37" spans="1:26" ht="15" customHeight="1" x14ac:dyDescent="0.25">
      <c r="A37" s="204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6"/>
    </row>
    <row r="38" spans="1:26" ht="15" customHeight="1" x14ac:dyDescent="0.2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6"/>
    </row>
    <row r="39" spans="1:26" ht="15" customHeight="1" x14ac:dyDescent="0.25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6"/>
    </row>
    <row r="40" spans="1:26" ht="15" customHeight="1" x14ac:dyDescent="0.25">
      <c r="A40" s="204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6"/>
    </row>
    <row r="41" spans="1:26" ht="15" customHeight="1" x14ac:dyDescent="0.25">
      <c r="A41" s="204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6"/>
    </row>
    <row r="42" spans="1:26" ht="15" customHeight="1" x14ac:dyDescent="0.25">
      <c r="A42" s="204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6"/>
    </row>
    <row r="43" spans="1:26" ht="15" customHeight="1" x14ac:dyDescent="0.25">
      <c r="A43" s="204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6"/>
    </row>
    <row r="44" spans="1:26" ht="15" customHeight="1" x14ac:dyDescent="0.25">
      <c r="A44" s="204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6"/>
    </row>
    <row r="45" spans="1:26" ht="15" customHeight="1" x14ac:dyDescent="0.25">
      <c r="A45" s="204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6"/>
    </row>
    <row r="46" spans="1:26" ht="15" customHeight="1" x14ac:dyDescent="0.25">
      <c r="A46" s="204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6"/>
    </row>
    <row r="47" spans="1:26" ht="15" customHeight="1" x14ac:dyDescent="0.25">
      <c r="A47" s="204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6"/>
    </row>
    <row r="48" spans="1:26" ht="15" customHeight="1" x14ac:dyDescent="0.25">
      <c r="A48" s="204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6"/>
    </row>
    <row r="49" spans="1:26" ht="15" customHeight="1" thickBot="1" x14ac:dyDescent="0.3">
      <c r="A49" s="207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9"/>
    </row>
    <row r="50" spans="1:26" ht="20.100000000000001" customHeight="1" thickTop="1" x14ac:dyDescent="0.25">
      <c r="A50" s="212" t="s">
        <v>8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4"/>
      <c r="R50" s="215" t="s">
        <v>9</v>
      </c>
      <c r="S50" s="216"/>
      <c r="T50" s="217"/>
      <c r="U50" s="215" t="s">
        <v>40</v>
      </c>
      <c r="V50" s="216"/>
      <c r="W50" s="217"/>
      <c r="X50" s="218" t="s">
        <v>41</v>
      </c>
      <c r="Y50" s="219"/>
      <c r="Z50" s="220"/>
    </row>
    <row r="51" spans="1:26" ht="39.950000000000003" customHeight="1" thickBot="1" x14ac:dyDescent="0.3">
      <c r="A51" s="221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3"/>
      <c r="R51" s="188"/>
      <c r="S51" s="189"/>
      <c r="T51" s="190"/>
      <c r="U51" s="188"/>
      <c r="V51" s="189"/>
      <c r="W51" s="190"/>
      <c r="X51" s="188"/>
      <c r="Y51" s="189"/>
      <c r="Z51" s="190"/>
    </row>
    <row r="52" spans="1:26" ht="20.100000000000001" customHeight="1" thickTop="1" x14ac:dyDescent="0.25">
      <c r="A52" s="141" t="s">
        <v>10</v>
      </c>
      <c r="B52" s="142"/>
      <c r="C52" s="142"/>
      <c r="D52" s="142"/>
      <c r="E52" s="143"/>
      <c r="F52" s="144" t="s">
        <v>11</v>
      </c>
      <c r="G52" s="145"/>
      <c r="H52" s="145"/>
      <c r="I52" s="145"/>
      <c r="J52" s="146"/>
      <c r="K52" s="144" t="s">
        <v>12</v>
      </c>
      <c r="L52" s="145"/>
      <c r="M52" s="145"/>
      <c r="N52" s="145"/>
      <c r="O52" s="146"/>
      <c r="P52" s="13" t="s">
        <v>13</v>
      </c>
      <c r="Q52" s="14"/>
      <c r="R52" s="186" t="s">
        <v>14</v>
      </c>
      <c r="S52" s="187"/>
      <c r="T52" s="210" t="s">
        <v>15</v>
      </c>
      <c r="U52" s="211"/>
      <c r="V52" s="211"/>
      <c r="W52" s="211"/>
      <c r="X52" s="211"/>
      <c r="Y52" s="211"/>
      <c r="Z52" s="187"/>
    </row>
    <row r="53" spans="1:26" ht="20.100000000000001" customHeight="1" x14ac:dyDescent="0.25">
      <c r="A53" s="19" t="s">
        <v>16</v>
      </c>
      <c r="B53" s="228" t="str">
        <f>CONSIGNATION!B63</f>
        <v>DUFOUR</v>
      </c>
      <c r="C53" s="229"/>
      <c r="D53" s="229"/>
      <c r="E53" s="230"/>
      <c r="F53" s="19" t="s">
        <v>16</v>
      </c>
      <c r="G53" s="65" t="str">
        <f>CONSIGNATION!F63</f>
        <v>Nom CEX</v>
      </c>
      <c r="H53" s="65"/>
      <c r="I53" s="65"/>
      <c r="J53" s="66"/>
      <c r="K53" s="19" t="s">
        <v>16</v>
      </c>
      <c r="L53" s="65"/>
      <c r="M53" s="65"/>
      <c r="N53" s="65"/>
      <c r="O53" s="66"/>
      <c r="P53" s="15"/>
      <c r="Q53" s="16"/>
      <c r="R53" s="6"/>
      <c r="S53" s="7"/>
      <c r="T53" s="6"/>
      <c r="U53" s="3"/>
      <c r="V53" s="3"/>
      <c r="W53" s="3"/>
      <c r="X53" s="3"/>
      <c r="Y53" s="3"/>
      <c r="Z53" s="7"/>
    </row>
    <row r="54" spans="1:26" ht="60" customHeight="1" x14ac:dyDescent="0.25">
      <c r="A54" s="4" t="s">
        <v>18</v>
      </c>
      <c r="B54" s="75" t="s">
        <v>107</v>
      </c>
      <c r="C54" s="76"/>
      <c r="D54" s="76" t="s">
        <v>131</v>
      </c>
      <c r="E54" s="227"/>
      <c r="F54" s="4" t="s">
        <v>18</v>
      </c>
      <c r="G54" s="73" t="str">
        <f>CONSIGNATION!F64</f>
        <v>Visa CEX</v>
      </c>
      <c r="H54" s="74"/>
      <c r="I54" s="74"/>
      <c r="J54" s="77"/>
      <c r="K54" s="4" t="s">
        <v>18</v>
      </c>
      <c r="L54" s="65"/>
      <c r="M54" s="65"/>
      <c r="N54" s="65"/>
      <c r="O54" s="66"/>
      <c r="P54" s="15"/>
      <c r="Q54" s="16"/>
      <c r="R54" s="8"/>
      <c r="S54" s="9"/>
      <c r="T54" s="8"/>
      <c r="U54" s="2"/>
      <c r="V54" s="2"/>
      <c r="W54" s="2"/>
      <c r="X54" s="2"/>
      <c r="Y54" s="2"/>
      <c r="Z54" s="9"/>
    </row>
    <row r="55" spans="1:26" ht="20.100000000000001" customHeight="1" thickBot="1" x14ac:dyDescent="0.3">
      <c r="A55" s="5" t="s">
        <v>20</v>
      </c>
      <c r="B55" s="224">
        <f>CONSIGNATION!B65</f>
        <v>45705</v>
      </c>
      <c r="C55" s="225"/>
      <c r="D55" s="225"/>
      <c r="E55" s="226"/>
      <c r="F55" s="5" t="s">
        <v>20</v>
      </c>
      <c r="G55" s="71">
        <f>CONSIGNATION!F65</f>
        <v>0</v>
      </c>
      <c r="H55" s="71"/>
      <c r="I55" s="71"/>
      <c r="J55" s="72"/>
      <c r="K55" s="5" t="s">
        <v>20</v>
      </c>
      <c r="L55" s="71" t="s">
        <v>21</v>
      </c>
      <c r="M55" s="71"/>
      <c r="N55" s="71"/>
      <c r="O55" s="72"/>
      <c r="P55" s="17"/>
      <c r="Q55" s="18"/>
      <c r="R55" s="10"/>
      <c r="S55" s="12"/>
      <c r="T55" s="10"/>
      <c r="U55" s="11"/>
      <c r="V55" s="11"/>
      <c r="W55" s="11"/>
      <c r="X55" s="11"/>
      <c r="Y55" s="11"/>
      <c r="Z55" s="12"/>
    </row>
    <row r="56" spans="1:26" ht="12" thickTop="1" x14ac:dyDescent="0.25"/>
  </sheetData>
  <mergeCells count="33">
    <mergeCell ref="D54:E54"/>
    <mergeCell ref="I54:J54"/>
    <mergeCell ref="F52:J52"/>
    <mergeCell ref="B53:E53"/>
    <mergeCell ref="G55:J55"/>
    <mergeCell ref="L55:O55"/>
    <mergeCell ref="A3:Z49"/>
    <mergeCell ref="L54:O54"/>
    <mergeCell ref="T52:Z52"/>
    <mergeCell ref="A50:Q50"/>
    <mergeCell ref="G53:J53"/>
    <mergeCell ref="L53:O53"/>
    <mergeCell ref="G54:H54"/>
    <mergeCell ref="R50:T50"/>
    <mergeCell ref="U50:W50"/>
    <mergeCell ref="X50:Z50"/>
    <mergeCell ref="A51:Q51"/>
    <mergeCell ref="K52:O52"/>
    <mergeCell ref="A52:E52"/>
    <mergeCell ref="B54:C54"/>
    <mergeCell ref="B55:E55"/>
    <mergeCell ref="A1:C2"/>
    <mergeCell ref="R52:S52"/>
    <mergeCell ref="R51:T51"/>
    <mergeCell ref="U51:W51"/>
    <mergeCell ref="X51:Z51"/>
    <mergeCell ref="D1:Z1"/>
    <mergeCell ref="D2:E2"/>
    <mergeCell ref="T2:V2"/>
    <mergeCell ref="W2:X2"/>
    <mergeCell ref="Y2:Z2"/>
    <mergeCell ref="L2:R2"/>
    <mergeCell ref="F2:J2"/>
  </mergeCells>
  <printOptions horizontalCentered="1" verticalCentered="1"/>
  <pageMargins left="0.19685039370078741" right="0.19685039370078741" top="0.19685039370078741" bottom="0.19685039370078741" header="0" footer="0"/>
  <pageSetup paperSize="8"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6"/>
  <sheetViews>
    <sheetView topLeftCell="A7" zoomScale="60" zoomScaleNormal="60" workbookViewId="0">
      <selection activeCell="AC11" sqref="AC11"/>
    </sheetView>
  </sheetViews>
  <sheetFormatPr baseColWidth="10" defaultColWidth="11.42578125" defaultRowHeight="11.25" x14ac:dyDescent="0.25"/>
  <cols>
    <col min="1" max="26" width="9.7109375" style="1" customWidth="1"/>
    <col min="27" max="16384" width="11.42578125" style="1"/>
  </cols>
  <sheetData>
    <row r="1" spans="1:26" s="20" customFormat="1" ht="30" customHeight="1" thickTop="1" thickBot="1" x14ac:dyDescent="0.3">
      <c r="A1" s="100"/>
      <c r="B1" s="101"/>
      <c r="C1" s="102"/>
      <c r="D1" s="191" t="s">
        <v>56</v>
      </c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3"/>
    </row>
    <row r="2" spans="1:26" s="20" customFormat="1" ht="30" customHeight="1" thickTop="1" thickBot="1" x14ac:dyDescent="0.3">
      <c r="A2" s="103"/>
      <c r="B2" s="104"/>
      <c r="C2" s="105"/>
      <c r="D2" s="116" t="s">
        <v>0</v>
      </c>
      <c r="E2" s="194"/>
      <c r="F2" s="114" t="s">
        <v>105</v>
      </c>
      <c r="G2" s="199"/>
      <c r="H2" s="199"/>
      <c r="I2" s="199"/>
      <c r="J2" s="200"/>
      <c r="K2" s="21" t="s">
        <v>26</v>
      </c>
      <c r="L2" s="197" t="s">
        <v>108</v>
      </c>
      <c r="M2" s="165"/>
      <c r="N2" s="165"/>
      <c r="O2" s="165"/>
      <c r="P2" s="165"/>
      <c r="Q2" s="165"/>
      <c r="R2" s="198"/>
      <c r="S2" s="52" t="s">
        <v>1</v>
      </c>
      <c r="T2" s="175" t="s">
        <v>133</v>
      </c>
      <c r="U2" s="175"/>
      <c r="V2" s="176"/>
      <c r="W2" s="116" t="s">
        <v>2</v>
      </c>
      <c r="X2" s="117"/>
      <c r="Y2" s="195">
        <f>CONSIGNATION!M2</f>
        <v>45770</v>
      </c>
      <c r="Z2" s="196"/>
    </row>
    <row r="3" spans="1:26" ht="15" customHeight="1" thickTop="1" x14ac:dyDescent="0.25">
      <c r="A3" s="201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3"/>
    </row>
    <row r="4" spans="1:26" ht="15" customHeight="1" x14ac:dyDescent="0.25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6"/>
    </row>
    <row r="5" spans="1:26" ht="15" customHeight="1" x14ac:dyDescent="0.25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6"/>
    </row>
    <row r="6" spans="1:26" ht="15" customHeight="1" x14ac:dyDescent="0.25">
      <c r="A6" s="204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6"/>
    </row>
    <row r="7" spans="1:26" ht="15" customHeight="1" x14ac:dyDescent="0.25">
      <c r="A7" s="204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6"/>
    </row>
    <row r="8" spans="1:26" ht="15" customHeight="1" x14ac:dyDescent="0.25">
      <c r="A8" s="204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6"/>
    </row>
    <row r="9" spans="1:26" ht="15" customHeight="1" x14ac:dyDescent="0.25">
      <c r="A9" s="204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6"/>
    </row>
    <row r="10" spans="1:26" ht="15" customHeight="1" x14ac:dyDescent="0.25">
      <c r="A10" s="204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6"/>
    </row>
    <row r="11" spans="1:26" ht="15" customHeight="1" x14ac:dyDescent="0.25">
      <c r="A11" s="204"/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6"/>
    </row>
    <row r="12" spans="1:26" ht="15" customHeight="1" x14ac:dyDescent="0.25">
      <c r="A12" s="204"/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6"/>
    </row>
    <row r="13" spans="1:26" ht="15" customHeight="1" x14ac:dyDescent="0.2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6"/>
    </row>
    <row r="14" spans="1:26" ht="15" customHeight="1" x14ac:dyDescent="0.25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6"/>
    </row>
    <row r="15" spans="1:26" ht="15" customHeight="1" x14ac:dyDescent="0.25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6"/>
    </row>
    <row r="16" spans="1:26" ht="15" customHeight="1" x14ac:dyDescent="0.25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6"/>
    </row>
    <row r="17" spans="1:26" ht="15" customHeight="1" x14ac:dyDescent="0.25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6"/>
    </row>
    <row r="18" spans="1:26" ht="15" customHeight="1" x14ac:dyDescent="0.25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6"/>
    </row>
    <row r="19" spans="1:26" ht="15" customHeight="1" x14ac:dyDescent="0.25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6"/>
    </row>
    <row r="20" spans="1:26" ht="15" customHeight="1" x14ac:dyDescent="0.25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6"/>
    </row>
    <row r="21" spans="1:26" ht="15" customHeight="1" x14ac:dyDescent="0.25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6"/>
    </row>
    <row r="22" spans="1:26" ht="15" customHeight="1" x14ac:dyDescent="0.25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</row>
    <row r="23" spans="1:26" ht="15" customHeight="1" x14ac:dyDescent="0.25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6"/>
    </row>
    <row r="24" spans="1:26" ht="15" customHeight="1" x14ac:dyDescent="0.25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6"/>
    </row>
    <row r="25" spans="1:26" ht="15" customHeight="1" x14ac:dyDescent="0.25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6"/>
    </row>
    <row r="26" spans="1:26" ht="15" customHeight="1" x14ac:dyDescent="0.25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6"/>
    </row>
    <row r="27" spans="1:26" ht="15" customHeight="1" x14ac:dyDescent="0.25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6"/>
    </row>
    <row r="28" spans="1:26" ht="15" customHeight="1" x14ac:dyDescent="0.25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6"/>
    </row>
    <row r="29" spans="1:26" ht="15" customHeight="1" x14ac:dyDescent="0.25">
      <c r="A29" s="204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6"/>
    </row>
    <row r="30" spans="1:26" ht="15" customHeight="1" x14ac:dyDescent="0.25">
      <c r="A30" s="204"/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6"/>
    </row>
    <row r="31" spans="1:26" ht="15" customHeight="1" x14ac:dyDescent="0.25">
      <c r="A31" s="204"/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6"/>
    </row>
    <row r="32" spans="1:26" ht="15" customHeight="1" x14ac:dyDescent="0.25">
      <c r="A32" s="204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6"/>
    </row>
    <row r="33" spans="1:26" ht="15" customHeight="1" x14ac:dyDescent="0.25">
      <c r="A33" s="204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6"/>
    </row>
    <row r="34" spans="1:26" ht="15" customHeight="1" x14ac:dyDescent="0.25">
      <c r="A34" s="204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6"/>
    </row>
    <row r="35" spans="1:26" ht="15" customHeight="1" x14ac:dyDescent="0.25">
      <c r="A35" s="204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6"/>
    </row>
    <row r="36" spans="1:26" ht="15" customHeight="1" x14ac:dyDescent="0.25">
      <c r="A36" s="204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6"/>
    </row>
    <row r="37" spans="1:26" ht="15" customHeight="1" x14ac:dyDescent="0.25">
      <c r="A37" s="204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6"/>
    </row>
    <row r="38" spans="1:26" ht="15" customHeight="1" x14ac:dyDescent="0.2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6"/>
    </row>
    <row r="39" spans="1:26" ht="15" customHeight="1" x14ac:dyDescent="0.25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6"/>
    </row>
    <row r="40" spans="1:26" ht="15" customHeight="1" x14ac:dyDescent="0.25">
      <c r="A40" s="204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6"/>
    </row>
    <row r="41" spans="1:26" ht="15" customHeight="1" x14ac:dyDescent="0.25">
      <c r="A41" s="204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6"/>
    </row>
    <row r="42" spans="1:26" ht="15" customHeight="1" x14ac:dyDescent="0.25">
      <c r="A42" s="204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6"/>
    </row>
    <row r="43" spans="1:26" ht="15" customHeight="1" x14ac:dyDescent="0.25">
      <c r="A43" s="204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6"/>
    </row>
    <row r="44" spans="1:26" ht="15" customHeight="1" x14ac:dyDescent="0.25">
      <c r="A44" s="204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6"/>
    </row>
    <row r="45" spans="1:26" ht="15" customHeight="1" x14ac:dyDescent="0.25">
      <c r="A45" s="204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6"/>
    </row>
    <row r="46" spans="1:26" ht="15" customHeight="1" x14ac:dyDescent="0.25">
      <c r="A46" s="204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6"/>
    </row>
    <row r="47" spans="1:26" ht="15" customHeight="1" x14ac:dyDescent="0.25">
      <c r="A47" s="204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6"/>
    </row>
    <row r="48" spans="1:26" ht="15" customHeight="1" x14ac:dyDescent="0.25">
      <c r="A48" s="204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6"/>
    </row>
    <row r="49" spans="1:26" ht="15" customHeight="1" thickBot="1" x14ac:dyDescent="0.3">
      <c r="A49" s="207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9"/>
    </row>
    <row r="50" spans="1:26" ht="20.100000000000001" customHeight="1" thickTop="1" x14ac:dyDescent="0.25">
      <c r="A50" s="212" t="s">
        <v>8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4"/>
      <c r="R50" s="215" t="s">
        <v>9</v>
      </c>
      <c r="S50" s="216"/>
      <c r="T50" s="217"/>
      <c r="U50" s="215" t="s">
        <v>40</v>
      </c>
      <c r="V50" s="216"/>
      <c r="W50" s="217"/>
      <c r="X50" s="218" t="s">
        <v>41</v>
      </c>
      <c r="Y50" s="219"/>
      <c r="Z50" s="220"/>
    </row>
    <row r="51" spans="1:26" ht="39.950000000000003" customHeight="1" thickBot="1" x14ac:dyDescent="0.3">
      <c r="A51" s="221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3"/>
      <c r="R51" s="188"/>
      <c r="S51" s="189"/>
      <c r="T51" s="190"/>
      <c r="U51" s="188"/>
      <c r="V51" s="189"/>
      <c r="W51" s="190"/>
      <c r="X51" s="188"/>
      <c r="Y51" s="189"/>
      <c r="Z51" s="190"/>
    </row>
    <row r="52" spans="1:26" ht="20.100000000000001" customHeight="1" thickTop="1" x14ac:dyDescent="0.25">
      <c r="A52" s="141" t="s">
        <v>10</v>
      </c>
      <c r="B52" s="142"/>
      <c r="C52" s="142"/>
      <c r="D52" s="142"/>
      <c r="E52" s="143"/>
      <c r="F52" s="144" t="s">
        <v>11</v>
      </c>
      <c r="G52" s="145"/>
      <c r="H52" s="145"/>
      <c r="I52" s="145"/>
      <c r="J52" s="146"/>
      <c r="K52" s="144" t="s">
        <v>12</v>
      </c>
      <c r="L52" s="145"/>
      <c r="M52" s="145"/>
      <c r="N52" s="145"/>
      <c r="O52" s="146"/>
      <c r="P52" s="13" t="s">
        <v>13</v>
      </c>
      <c r="Q52" s="14"/>
      <c r="R52" s="186" t="s">
        <v>14</v>
      </c>
      <c r="S52" s="187"/>
      <c r="T52" s="210" t="s">
        <v>15</v>
      </c>
      <c r="U52" s="211"/>
      <c r="V52" s="211"/>
      <c r="W52" s="211"/>
      <c r="X52" s="211"/>
      <c r="Y52" s="211"/>
      <c r="Z52" s="187"/>
    </row>
    <row r="53" spans="1:26" ht="20.100000000000001" customHeight="1" x14ac:dyDescent="0.25">
      <c r="A53" s="19" t="s">
        <v>16</v>
      </c>
      <c r="B53" s="228" t="str">
        <f>'SCHEMA UNIFILAIRE'!B53:E53</f>
        <v>DUFOUR</v>
      </c>
      <c r="C53" s="229"/>
      <c r="D53" s="229"/>
      <c r="E53" s="230"/>
      <c r="F53" s="19" t="s">
        <v>16</v>
      </c>
      <c r="G53" s="65" t="str">
        <f>[1]CONSIGNATION!F61</f>
        <v>Nom CEX</v>
      </c>
      <c r="H53" s="65"/>
      <c r="I53" s="65"/>
      <c r="J53" s="66"/>
      <c r="K53" s="19" t="s">
        <v>16</v>
      </c>
      <c r="L53" s="65"/>
      <c r="M53" s="65"/>
      <c r="N53" s="65"/>
      <c r="O53" s="66"/>
      <c r="P53" s="15"/>
      <c r="Q53" s="16"/>
      <c r="R53" s="53"/>
      <c r="S53" s="7"/>
      <c r="T53" s="53"/>
      <c r="U53" s="3"/>
      <c r="V53" s="3"/>
      <c r="W53" s="3"/>
      <c r="X53" s="3"/>
      <c r="Y53" s="3"/>
      <c r="Z53" s="7"/>
    </row>
    <row r="54" spans="1:26" ht="60" customHeight="1" x14ac:dyDescent="0.25">
      <c r="A54" s="4" t="s">
        <v>18</v>
      </c>
      <c r="B54" s="75" t="str">
        <f>[2]CONSIGNATION!B74</f>
        <v>Visa RIP</v>
      </c>
      <c r="C54" s="76"/>
      <c r="D54" s="76" t="str">
        <f>'SCHEMA UNIFILAIRE'!D54:E54</f>
        <v>GPR</v>
      </c>
      <c r="E54" s="227"/>
      <c r="F54" s="4" t="s">
        <v>18</v>
      </c>
      <c r="G54" s="73" t="str">
        <f>[1]CONSIGNATION!F62</f>
        <v>Visa CEX</v>
      </c>
      <c r="H54" s="74"/>
      <c r="I54" s="74"/>
      <c r="J54" s="77"/>
      <c r="K54" s="4" t="s">
        <v>18</v>
      </c>
      <c r="L54" s="65"/>
      <c r="M54" s="65"/>
      <c r="N54" s="65"/>
      <c r="O54" s="66"/>
      <c r="P54" s="15"/>
      <c r="Q54" s="16"/>
      <c r="R54" s="8"/>
      <c r="S54" s="9"/>
      <c r="T54" s="8"/>
      <c r="U54" s="2"/>
      <c r="V54" s="2"/>
      <c r="W54" s="2"/>
      <c r="X54" s="2"/>
      <c r="Y54" s="2"/>
      <c r="Z54" s="9"/>
    </row>
    <row r="55" spans="1:26" ht="20.100000000000001" customHeight="1" thickBot="1" x14ac:dyDescent="0.3">
      <c r="A55" s="5" t="s">
        <v>20</v>
      </c>
      <c r="B55" s="224">
        <f>'SCHEMA UNIFILAIRE'!B55:E55</f>
        <v>45705</v>
      </c>
      <c r="C55" s="225"/>
      <c r="D55" s="225"/>
      <c r="E55" s="226"/>
      <c r="F55" s="5" t="s">
        <v>20</v>
      </c>
      <c r="G55" s="71">
        <f>'SCHEMA UNIFILAIRE'!G55:J55</f>
        <v>0</v>
      </c>
      <c r="H55" s="71"/>
      <c r="I55" s="71"/>
      <c r="J55" s="72"/>
      <c r="K55" s="5" t="s">
        <v>20</v>
      </c>
      <c r="L55" s="71" t="s">
        <v>21</v>
      </c>
      <c r="M55" s="71"/>
      <c r="N55" s="71"/>
      <c r="O55" s="72"/>
      <c r="P55" s="17"/>
      <c r="Q55" s="18"/>
      <c r="R55" s="10"/>
      <c r="S55" s="12"/>
      <c r="T55" s="10"/>
      <c r="U55" s="11"/>
      <c r="V55" s="11"/>
      <c r="W55" s="11"/>
      <c r="X55" s="11"/>
      <c r="Y55" s="11"/>
      <c r="Z55" s="12"/>
    </row>
    <row r="56" spans="1:26" ht="12" thickTop="1" x14ac:dyDescent="0.25"/>
  </sheetData>
  <mergeCells count="33">
    <mergeCell ref="B55:E55"/>
    <mergeCell ref="G55:J55"/>
    <mergeCell ref="L55:O55"/>
    <mergeCell ref="A52:E52"/>
    <mergeCell ref="F52:J52"/>
    <mergeCell ref="K52:O52"/>
    <mergeCell ref="B54:C54"/>
    <mergeCell ref="D54:E54"/>
    <mergeCell ref="G54:H54"/>
    <mergeCell ref="I54:J54"/>
    <mergeCell ref="L54:O54"/>
    <mergeCell ref="T52:Z52"/>
    <mergeCell ref="B53:E53"/>
    <mergeCell ref="G53:J53"/>
    <mergeCell ref="L53:O53"/>
    <mergeCell ref="A3:Z49"/>
    <mergeCell ref="A50:Q50"/>
    <mergeCell ref="R50:T50"/>
    <mergeCell ref="U50:W50"/>
    <mergeCell ref="X50:Z50"/>
    <mergeCell ref="A51:Q51"/>
    <mergeCell ref="R51:T51"/>
    <mergeCell ref="U51:W51"/>
    <mergeCell ref="X51:Z51"/>
    <mergeCell ref="R52:S52"/>
    <mergeCell ref="A1:C2"/>
    <mergeCell ref="D1:Z1"/>
    <mergeCell ref="D2:E2"/>
    <mergeCell ref="F2:J2"/>
    <mergeCell ref="L2:R2"/>
    <mergeCell ref="T2:V2"/>
    <mergeCell ref="W2:X2"/>
    <mergeCell ref="Y2:Z2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CONSIGNATION</vt:lpstr>
      <vt:lpstr>DECONSIGNATION</vt:lpstr>
      <vt:lpstr>SCHEMA UNIFILAIRE</vt:lpstr>
      <vt:lpstr>BALISAGE TR</vt:lpstr>
      <vt:lpstr>DECONSIGNATION!Zone_d_impression</vt:lpstr>
    </vt:vector>
  </TitlesOfParts>
  <Company>EDF-DIT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j02774</dc:creator>
  <cp:lastModifiedBy>DUFOUR Guillaume</cp:lastModifiedBy>
  <cp:lastPrinted>2020-05-07T11:59:15Z</cp:lastPrinted>
  <dcterms:created xsi:type="dcterms:W3CDTF">2012-02-22T11:54:08Z</dcterms:created>
  <dcterms:modified xsi:type="dcterms:W3CDTF">2025-02-17T07:31:52Z</dcterms:modified>
</cp:coreProperties>
</file>